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mc:AlternateContent xmlns:mc="http://schemas.openxmlformats.org/markup-compatibility/2006">
    <mc:Choice Requires="x15">
      <x15ac:absPath xmlns:x15ac="http://schemas.microsoft.com/office/spreadsheetml/2010/11/ac" url="C:\Users\tamar.sakvarelidze\OneDrive - Deutsche Gesellschaft für Internationale Zusammenarbeit (GIZ) GmbH\Desktop\ToR\Information Campaign\"/>
    </mc:Choice>
  </mc:AlternateContent>
  <xr:revisionPtr revIDLastSave="32" documentId="11_2C96966C904CE2553A20A0F7D044F6E080E8398E" xr6:coauthVersionLast="36" xr6:coauthVersionMax="36" xr10:uidLastSave="{D81C8CDA-2E17-4423-811F-C1CEFCB8007D}"/>
  <bookViews>
    <workbookView xWindow="-216" yWindow="840" windowWidth="9720" windowHeight="6552" activeTab="1" xr2:uid="{00000000-000D-0000-FFFF-FFFF00000000}"/>
  </bookViews>
  <sheets>
    <sheet name="Remarks" sheetId="5" r:id="rId1"/>
    <sheet name="Assessment" sheetId="2" r:id="rId2"/>
  </sheets>
  <definedNames>
    <definedName name="_xlnm.Print_Area" localSheetId="1">Assessment!$A$1:$O$112</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0" i="2" l="1"/>
  <c r="O98" i="2"/>
  <c r="O96" i="2"/>
  <c r="O95" i="2"/>
  <c r="O94" i="2"/>
  <c r="O91" i="2"/>
  <c r="O90" i="2"/>
  <c r="O86" i="2"/>
  <c r="O84" i="2"/>
  <c r="O82" i="2"/>
  <c r="O81" i="2"/>
  <c r="O80" i="2"/>
  <c r="O77" i="2"/>
  <c r="O76" i="2"/>
  <c r="O72" i="2"/>
  <c r="O70" i="2"/>
  <c r="O68" i="2"/>
  <c r="O67" i="2"/>
  <c r="O66" i="2"/>
  <c r="O63" i="2"/>
  <c r="O62" i="2"/>
  <c r="O58" i="2"/>
  <c r="O56" i="2"/>
  <c r="O54" i="2"/>
  <c r="O53" i="2"/>
  <c r="O51" i="2"/>
  <c r="O50" i="2"/>
  <c r="O46" i="2"/>
  <c r="O44" i="2"/>
  <c r="O42" i="2"/>
  <c r="O41" i="2"/>
  <c r="O39" i="2"/>
  <c r="O35" i="2"/>
  <c r="O33" i="2"/>
  <c r="O31" i="2"/>
  <c r="O30" i="2"/>
  <c r="O28" i="2"/>
  <c r="O27" i="2"/>
  <c r="O23" i="2"/>
  <c r="O21" i="2"/>
  <c r="O20" i="2"/>
  <c r="O17" i="2"/>
  <c r="O16" i="2"/>
  <c r="O15" i="2"/>
  <c r="O14" i="2"/>
  <c r="O13" i="2"/>
  <c r="O12" i="2"/>
  <c r="O11" i="2"/>
  <c r="M100" i="2"/>
  <c r="M98" i="2"/>
  <c r="M96" i="2"/>
  <c r="M95" i="2"/>
  <c r="M94" i="2"/>
  <c r="M91" i="2"/>
  <c r="M90" i="2"/>
  <c r="M86" i="2"/>
  <c r="M84" i="2"/>
  <c r="M82" i="2"/>
  <c r="M81" i="2"/>
  <c r="M80" i="2"/>
  <c r="M77" i="2"/>
  <c r="M76" i="2"/>
  <c r="M72" i="2"/>
  <c r="M70" i="2"/>
  <c r="M68" i="2"/>
  <c r="M67" i="2"/>
  <c r="M66" i="2"/>
  <c r="M63" i="2"/>
  <c r="M62" i="2"/>
  <c r="M58" i="2"/>
  <c r="M56" i="2"/>
  <c r="M54" i="2"/>
  <c r="M53" i="2"/>
  <c r="M51" i="2"/>
  <c r="M50" i="2"/>
  <c r="M46" i="2"/>
  <c r="M44" i="2"/>
  <c r="M42" i="2"/>
  <c r="M41" i="2"/>
  <c r="M39" i="2"/>
  <c r="M35" i="2"/>
  <c r="M33" i="2"/>
  <c r="M31" i="2"/>
  <c r="M30" i="2"/>
  <c r="M28" i="2"/>
  <c r="M27" i="2"/>
  <c r="M23" i="2"/>
  <c r="M21" i="2"/>
  <c r="M20" i="2"/>
  <c r="M17" i="2"/>
  <c r="M16" i="2"/>
  <c r="M15" i="2"/>
  <c r="M14" i="2"/>
  <c r="M13" i="2"/>
  <c r="M12" i="2"/>
  <c r="M11" i="2"/>
  <c r="K100" i="2"/>
  <c r="K98" i="2"/>
  <c r="K96" i="2"/>
  <c r="K95" i="2"/>
  <c r="K94" i="2"/>
  <c r="K91" i="2"/>
  <c r="K90" i="2"/>
  <c r="K86" i="2"/>
  <c r="K84" i="2"/>
  <c r="K82" i="2"/>
  <c r="K81" i="2"/>
  <c r="K80" i="2"/>
  <c r="K77" i="2"/>
  <c r="K76" i="2"/>
  <c r="K72" i="2"/>
  <c r="K70" i="2"/>
  <c r="K68" i="2"/>
  <c r="K67" i="2"/>
  <c r="K66" i="2"/>
  <c r="K63" i="2"/>
  <c r="K62" i="2"/>
  <c r="K58" i="2"/>
  <c r="K56" i="2"/>
  <c r="K54" i="2"/>
  <c r="K53" i="2"/>
  <c r="K51" i="2"/>
  <c r="K50" i="2"/>
  <c r="K46" i="2"/>
  <c r="K44" i="2"/>
  <c r="K42" i="2"/>
  <c r="K41" i="2"/>
  <c r="K39" i="2"/>
  <c r="K35" i="2"/>
  <c r="K33" i="2"/>
  <c r="K31" i="2"/>
  <c r="K30" i="2"/>
  <c r="K28" i="2"/>
  <c r="K27" i="2"/>
  <c r="K23" i="2"/>
  <c r="K21" i="2"/>
  <c r="K20" i="2"/>
  <c r="K17" i="2"/>
  <c r="K16" i="2"/>
  <c r="K15" i="2"/>
  <c r="K14" i="2"/>
  <c r="K13" i="2"/>
  <c r="K12" i="2"/>
  <c r="K11" i="2"/>
  <c r="I100" i="2"/>
  <c r="I98" i="2"/>
  <c r="I96" i="2"/>
  <c r="I95" i="2"/>
  <c r="I94" i="2"/>
  <c r="I91" i="2"/>
  <c r="I90" i="2"/>
  <c r="I86" i="2"/>
  <c r="I84" i="2"/>
  <c r="I82" i="2"/>
  <c r="I81" i="2"/>
  <c r="I80" i="2"/>
  <c r="I77" i="2"/>
  <c r="I76" i="2"/>
  <c r="I72" i="2"/>
  <c r="I70" i="2"/>
  <c r="I68" i="2"/>
  <c r="I67" i="2"/>
  <c r="I66" i="2"/>
  <c r="I63" i="2"/>
  <c r="I62" i="2"/>
  <c r="I58" i="2"/>
  <c r="I56" i="2"/>
  <c r="I54" i="2"/>
  <c r="I53" i="2"/>
  <c r="I51" i="2"/>
  <c r="I50" i="2"/>
  <c r="I46" i="2"/>
  <c r="I44" i="2"/>
  <c r="I42" i="2"/>
  <c r="I41" i="2"/>
  <c r="I39" i="2"/>
  <c r="I35" i="2"/>
  <c r="I33" i="2"/>
  <c r="I31" i="2"/>
  <c r="I30" i="2"/>
  <c r="I28" i="2"/>
  <c r="I27" i="2"/>
  <c r="I23" i="2"/>
  <c r="I21" i="2"/>
  <c r="I20" i="2"/>
  <c r="I17" i="2"/>
  <c r="I16" i="2"/>
  <c r="I15" i="2"/>
  <c r="I14" i="2"/>
  <c r="I13" i="2"/>
  <c r="I12" i="2"/>
  <c r="I11" i="2"/>
  <c r="M47" i="2" l="1"/>
  <c r="I22" i="2"/>
  <c r="O87" i="2"/>
  <c r="M87" i="2"/>
  <c r="I59" i="2"/>
  <c r="K73" i="2"/>
  <c r="O36" i="2"/>
  <c r="M18" i="2"/>
  <c r="K18" i="2"/>
  <c r="M73" i="2"/>
  <c r="O18" i="2"/>
  <c r="O59" i="2"/>
  <c r="I47" i="2"/>
  <c r="K59" i="2"/>
  <c r="M59" i="2"/>
  <c r="O47" i="2"/>
  <c r="I36" i="2"/>
  <c r="K47" i="2"/>
  <c r="I87" i="2"/>
  <c r="K87" i="2"/>
  <c r="I18" i="2"/>
  <c r="I73" i="2"/>
  <c r="K22" i="2"/>
  <c r="K36" i="2"/>
  <c r="M22" i="2"/>
  <c r="M36" i="2"/>
  <c r="O22" i="2"/>
  <c r="O73" i="2"/>
  <c r="G100" i="2"/>
  <c r="G98" i="2"/>
  <c r="G96" i="2"/>
  <c r="G95" i="2"/>
  <c r="G94" i="2"/>
  <c r="G91" i="2"/>
  <c r="G90" i="2"/>
  <c r="G86" i="2"/>
  <c r="G84" i="2"/>
  <c r="G82" i="2"/>
  <c r="G81" i="2"/>
  <c r="G80" i="2"/>
  <c r="G77" i="2"/>
  <c r="G76" i="2"/>
  <c r="G72" i="2"/>
  <c r="G70" i="2"/>
  <c r="G68" i="2"/>
  <c r="G67" i="2"/>
  <c r="G66" i="2"/>
  <c r="G63" i="2"/>
  <c r="G62" i="2"/>
  <c r="G58" i="2"/>
  <c r="G56" i="2"/>
  <c r="G54" i="2"/>
  <c r="G53" i="2"/>
  <c r="G51" i="2"/>
  <c r="G50" i="2"/>
  <c r="G46" i="2"/>
  <c r="G44" i="2"/>
  <c r="G42" i="2"/>
  <c r="G41" i="2"/>
  <c r="G39" i="2"/>
  <c r="G35" i="2"/>
  <c r="G33" i="2"/>
  <c r="G31" i="2"/>
  <c r="G30" i="2"/>
  <c r="G28" i="2"/>
  <c r="G27" i="2"/>
  <c r="G23" i="2"/>
  <c r="G21" i="2"/>
  <c r="G20" i="2"/>
  <c r="G12" i="2"/>
  <c r="G13" i="2"/>
  <c r="G14" i="2"/>
  <c r="G15" i="2"/>
  <c r="G16" i="2"/>
  <c r="G17" i="2"/>
  <c r="G11" i="2"/>
  <c r="M101" i="2" l="1"/>
  <c r="O101" i="2"/>
  <c r="I102" i="2"/>
  <c r="K102" i="2"/>
  <c r="M102" i="2"/>
  <c r="O102" i="2"/>
  <c r="E73" i="2"/>
  <c r="E59" i="2"/>
  <c r="O103" i="2" l="1"/>
  <c r="O104" i="2" s="1"/>
  <c r="O105" i="2" s="1"/>
  <c r="M103" i="2"/>
  <c r="M104" i="2" s="1"/>
  <c r="M105" i="2" s="1"/>
  <c r="I101" i="2"/>
  <c r="K101" i="2"/>
  <c r="G73" i="2"/>
  <c r="G59" i="2"/>
  <c r="E18" i="2"/>
  <c r="G22" i="2"/>
  <c r="E101" i="2"/>
  <c r="E87" i="2"/>
  <c r="E47" i="2"/>
  <c r="E36" i="2"/>
  <c r="E22" i="2"/>
  <c r="G102" i="2"/>
  <c r="K103" i="2" l="1"/>
  <c r="K104" i="2" s="1"/>
  <c r="K105" i="2" s="1"/>
  <c r="I103" i="2"/>
  <c r="I104" i="2" s="1"/>
  <c r="I105" i="2" s="1"/>
  <c r="G87" i="2"/>
  <c r="E103" i="2"/>
  <c r="E104" i="2" s="1"/>
  <c r="G18" i="2"/>
  <c r="G47" i="2"/>
  <c r="G36" i="2"/>
  <c r="G101" i="2"/>
  <c r="G103" i="2" l="1"/>
  <c r="G104" i="2" s="1"/>
  <c r="G10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04"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<sst xmlns="http://schemas.openxmlformats.org/spreadsheetml/2006/main" count="241" uniqueCount="162">
  <si>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</si>
  <si>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</si>
  <si>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</si>
  <si>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</si>
  <si>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</si>
  <si>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</si>
  <si>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</si>
  <si>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</si>
  <si>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</si>
  <si>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</si>
  <si>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</si>
  <si>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</si>
  <si>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</si>
  <si>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</si>
  <si>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</si>
  <si>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</si>
  <si>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</si>
  <si>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</si>
  <si>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</si>
  <si>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</si>
  <si>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</si>
  <si>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</si>
  <si>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</si>
  <si>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</si>
  <si>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</si>
  <si>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</si>
  <si>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</si>
  <si>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</si>
  <si>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</si>
  <si>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</si>
  <si>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</si>
  <si>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</si>
  <si>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</si>
  <si>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</si>
  <si>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</si>
  <si>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</si>
  <si>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</si>
  <si>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</si>
  <si>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</si>
  <si>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</si>
  <si>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</si>
  <si>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</si>
  <si>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</si>
  <si>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</si>
  <si>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</si>
  <si>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</si>
  <si>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</si>
  <si>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</si>
  <si>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</si>
  <si>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</si>
  <si>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</si>
  <si>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</si>
  <si>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</si>
  <si>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</si>
  <si>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</si>
  <si>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</si>
  <si>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</si>
  <si>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</si>
  <si>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</si>
  <si>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</si>
  <si>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</si>
  <si>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</si>
  <si>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</si>
  <si>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</si>
  <si>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</si>
  <si>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</si>
  <si>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</si>
  <si>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</si>
  <si>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</si>
  <si>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</si>
  <si>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</si>
  <si>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</si>
  <si>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</si>
  <si>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</si>
  <si>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</si>
  <si>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</si>
  <si>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</si>
  <si>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</si>
  <si>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</si>
  <si>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</si>
  <si>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</si>
  <si>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</si>
  <si>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</si>
  <si>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</si>
  <si>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</si>
  <si>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</si>
  <si>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</si>
  <si>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</si>
  <si>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</si>
  <si>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</si>
  <si>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</si>
  <si>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</si>
  <si>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</si>
  <si>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</si>
  <si>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</si>
  <si>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</si>
  <si>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</si>
  <si>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</si>
  <si>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</si>
  <si>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</si>
  <si>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</si>
  <si>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</si>
  <si>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</si>
  <si>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</si>
  <si>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</si>
  <si>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</si>
  <si>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</si>
  <si>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</si>
  <si>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</si>
  <si>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</si>
  <si>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</si>
  <si>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 training</t>
  </si>
  <si>
    <t>- professional experience</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</si>
  <si>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</si>
  <si>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</si>
  <si>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</si>
  <si>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</si>
  <si>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</si>
  <si>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</si>
  <si>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</si>
  <si>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</si>
  <si>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</si>
  <si>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</si>
  <si>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</si>
  <si>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</si>
  <si>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</si>
  <si>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</si>
  <si>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</si>
  <si>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</si>
  <si>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</si>
  <si>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</si>
  <si>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</si>
  <si>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</si>
  <si>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</si>
  <si>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</si>
  <si>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</si>
  <si>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</si>
  <si>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</si>
  <si>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</si>
  <si>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</si>
  <si>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</si>
  <si>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</si>
  <si>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</si>
  <si>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</si>
  <si>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</si>
  <si>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Individual assessment</t>
  </si>
  <si>
    <t>Katja Kammerer / Johannes Strittmatter</t>
  </si>
  <si>
    <t>3800</t>
  </si>
  <si>
    <t>16.2179.6-001.00</t>
  </si>
  <si>
    <t>English</t>
  </si>
  <si>
    <t>Expert 3: Facilitators or Moderators for FGD</t>
  </si>
  <si>
    <t>social, community, mobilisation profile</t>
  </si>
  <si>
    <t xml:space="preserve">- professional experience of at least </t>
  </si>
  <si>
    <t>Expert 4: Designers</t>
  </si>
  <si>
    <t>- working in ad agencies</t>
  </si>
  <si>
    <t>- professional experience min. 5 years</t>
  </si>
  <si>
    <t xml:space="preserve">communicator/community mobilizer </t>
  </si>
  <si>
    <t xml:space="preserve">Expert 1: concept developer </t>
  </si>
  <si>
    <t xml:space="preserve">- experience in strategy development </t>
  </si>
  <si>
    <t xml:space="preserve">Pool of experts: Commuity mobilizers </t>
  </si>
  <si>
    <t xml:space="preserve">Information Campaign </t>
  </si>
  <si>
    <t>16.08.2019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</si>
</sst>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14">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lignment vertical="center"/>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H10" sqref="H10"/>
    </sheetView>
  </sheetViews>
  <sheetFormatPr defaultColWidth="11.42578125" defaultRowHeight="10.199999999999999"/>
  <cols>
    <col min="1" max="1" width="3.85546875" customWidth="1"/>
    <col min="2" max="2" width="69" customWidth="1"/>
    <col min="3" max="4" width="29" customWidth="1"/>
    <col min="5" max="5" width="7.85546875" customWidth="1"/>
    <col min="6" max="6" width="5" customWidth="1"/>
  </cols>
  <sheetData>
    <row r="1" spans="1:11" ht="79.5" customHeight="1">
      <c r="A1" s="128" t="s">
        <v>124</v>
      </c>
      <c r="B1" s="129"/>
      <c r="C1" s="129"/>
      <c r="D1" s="129"/>
      <c r="E1" s="129"/>
      <c r="F1" s="129"/>
      <c r="G1" s="61"/>
      <c r="H1" s="61"/>
      <c r="I1" s="61"/>
      <c r="J1" s="61"/>
      <c r="K1" s="61"/>
    </row>
    <row r="2" spans="1:11" ht="26.25" customHeight="1">
      <c r="B2" s="58" t="s">
        <v>74</v>
      </c>
      <c r="C2" s="59" t="s">
        <v>125</v>
      </c>
      <c r="D2" s="59" t="s">
        <v>126</v>
      </c>
    </row>
    <row r="3" spans="1:11" ht="11.25" customHeight="1">
      <c r="B3" s="73" t="s">
        <v>127</v>
      </c>
      <c r="C3" s="75" t="s">
        <v>22</v>
      </c>
      <c r="D3" s="75" t="s">
        <v>23</v>
      </c>
    </row>
    <row r="4" spans="1:11">
      <c r="B4" s="74" t="s">
        <v>128</v>
      </c>
      <c r="C4" s="57" t="s">
        <v>132</v>
      </c>
      <c r="D4" s="57" t="s">
        <v>18</v>
      </c>
    </row>
    <row r="5" spans="1:11">
      <c r="B5" s="74" t="s">
        <v>129</v>
      </c>
      <c r="C5" s="57" t="s">
        <v>132</v>
      </c>
      <c r="D5" s="57" t="s">
        <v>18</v>
      </c>
    </row>
    <row r="6" spans="1:11">
      <c r="B6" s="74" t="s">
        <v>130</v>
      </c>
      <c r="C6" s="75" t="s">
        <v>24</v>
      </c>
      <c r="D6" s="75" t="s">
        <v>131</v>
      </c>
    </row>
    <row r="7" spans="1:11" s="56" customFormat="1" ht="18.75" customHeight="1">
      <c r="B7" s="132" t="s">
        <v>133</v>
      </c>
      <c r="C7" s="132"/>
      <c r="D7" s="132"/>
      <c r="E7" s="132"/>
      <c r="F7" s="132"/>
    </row>
    <row r="8" spans="1:11" ht="39" customHeight="1">
      <c r="A8" s="130" t="s">
        <v>134</v>
      </c>
      <c r="B8" s="133"/>
      <c r="C8" s="133"/>
      <c r="D8" s="133"/>
      <c r="E8" s="133"/>
      <c r="F8" s="133"/>
    </row>
    <row r="9" spans="1:11" ht="27.75" customHeight="1">
      <c r="A9" s="56" t="s">
        <v>4</v>
      </c>
      <c r="B9" s="130" t="s">
        <v>135</v>
      </c>
      <c r="C9" s="131"/>
      <c r="D9" s="131"/>
      <c r="E9" s="131"/>
      <c r="F9" s="131"/>
    </row>
    <row r="10" spans="1:11" ht="29.25" customHeight="1">
      <c r="A10" s="56" t="s">
        <v>5</v>
      </c>
      <c r="B10" s="130" t="s">
        <v>136</v>
      </c>
      <c r="C10" s="131"/>
      <c r="D10" s="131"/>
      <c r="E10" s="131"/>
      <c r="F10" s="131"/>
    </row>
    <row r="11" spans="1:11" ht="17.25" customHeight="1">
      <c r="A11" s="56" t="s">
        <v>8</v>
      </c>
      <c r="B11" s="130" t="s">
        <v>137</v>
      </c>
      <c r="C11" s="131"/>
      <c r="D11" s="131"/>
      <c r="E11" s="131"/>
      <c r="F11" s="131"/>
    </row>
    <row r="12" spans="1:11" ht="44.25" customHeight="1">
      <c r="A12" s="56" t="s">
        <v>9</v>
      </c>
      <c r="B12" s="130" t="s">
        <v>138</v>
      </c>
      <c r="C12" s="131"/>
      <c r="D12" s="131"/>
      <c r="E12" s="131"/>
      <c r="F12" s="131"/>
    </row>
    <row r="13" spans="1:11" ht="44.25" customHeight="1">
      <c r="A13" s="56" t="s">
        <v>10</v>
      </c>
      <c r="B13" s="130" t="s">
        <v>139</v>
      </c>
      <c r="C13" s="131"/>
      <c r="D13" s="131"/>
      <c r="E13" s="131"/>
      <c r="F13" s="131"/>
    </row>
    <row r="14" spans="1:11" ht="18.75" customHeight="1">
      <c r="A14" s="56" t="s">
        <v>11</v>
      </c>
      <c r="B14" s="130" t="s">
        <v>140</v>
      </c>
      <c r="C14" s="131"/>
      <c r="D14" s="131"/>
      <c r="E14" s="131"/>
      <c r="F14" s="131"/>
    </row>
    <row r="15" spans="1:11" ht="15.9" customHeight="1">
      <c r="A15" s="56" t="s">
        <v>19</v>
      </c>
      <c r="B15" s="130" t="s">
        <v>141</v>
      </c>
      <c r="C15" s="131"/>
      <c r="D15" s="131"/>
      <c r="E15" s="131"/>
      <c r="F15" s="131"/>
    </row>
    <row r="16" spans="1:11" ht="75" customHeight="1">
      <c r="A16" s="56" t="s">
        <v>20</v>
      </c>
      <c r="B16" s="130" t="s">
        <v>142</v>
      </c>
      <c r="C16" s="131"/>
      <c r="D16" s="131"/>
      <c r="E16" s="131"/>
      <c r="F16" s="131"/>
    </row>
    <row r="17" spans="1:2">
      <c r="A17" s="76" t="s">
        <v>25</v>
      </c>
      <c r="B17" s="127" t="s">
        <v>143</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2"/>
  <sheetViews>
    <sheetView showGridLines="0" tabSelected="1" zoomScale="115" zoomScaleNormal="115" zoomScaleSheetLayoutView="75" workbookViewId="0">
      <pane xSplit="4" ySplit="9" topLeftCell="E105" activePane="bottomRight" state="frozen"/>
      <selection pane="topRight" activeCell="E1" sqref="E1"/>
      <selection pane="bottomLeft" activeCell="A10" sqref="A10"/>
      <selection pane="bottomRight" activeCell="S2" sqref="S2"/>
    </sheetView>
  </sheetViews>
  <sheetFormatPr defaultColWidth="5.85546875" defaultRowHeight="10.199999999999999" customHeight="1"/>
  <cols>
    <col min="1" max="1" width="4.7109375" style="5" customWidth="1"/>
    <col min="2" max="2" width="8.140625" style="23" customWidth="1"/>
    <col min="3" max="3" width="39.7109375" style="24" customWidth="1"/>
    <col min="4" max="4" width="0.28515625" style="5" customWidth="1"/>
    <col min="5" max="5" width="11.7109375" style="5" customWidth="1"/>
    <col min="6" max="6" width="10.85546875" style="25" customWidth="1"/>
    <col min="7" max="7" width="10.85546875" style="6" customWidth="1"/>
    <col min="8" max="8" width="10.85546875" style="25" customWidth="1"/>
    <col min="9" max="9" width="10.85546875" style="6" customWidth="1"/>
    <col min="10" max="10" width="10.85546875" style="25" customWidth="1"/>
    <col min="11" max="11" width="10.85546875" style="6" customWidth="1"/>
    <col min="12" max="12" width="10.85546875" style="25" customWidth="1"/>
    <col min="13" max="13" width="10.85546875" style="6" customWidth="1"/>
    <col min="14" max="14" width="10.85546875" style="26" customWidth="1"/>
    <col min="15" max="15" width="12.42578125" style="2" customWidth="1"/>
    <col min="16" max="16" width="10.85546875" style="17" customWidth="1"/>
    <col min="17" max="16384" width="5.85546875" style="17"/>
  </cols>
  <sheetData>
    <row r="1" spans="1:16" ht="69.900000000000006" customHeight="1">
      <c r="A1" s="172" t="s">
        <v>63</v>
      </c>
      <c r="B1" s="173"/>
      <c r="C1" s="173"/>
      <c r="D1" s="174"/>
      <c r="E1" s="174"/>
      <c r="F1" s="174"/>
      <c r="G1" s="174"/>
      <c r="H1" s="174"/>
      <c r="I1" s="174"/>
      <c r="J1" s="174"/>
      <c r="K1" s="174"/>
      <c r="L1" s="174"/>
      <c r="M1" s="183"/>
      <c r="N1" s="184"/>
      <c r="O1" s="184"/>
      <c r="P1" s="16"/>
    </row>
    <row r="2" spans="1:16" ht="14.1" customHeight="1">
      <c r="A2" s="175" t="s">
        <v>64</v>
      </c>
      <c r="B2" s="175"/>
      <c r="C2" s="176" t="s">
        <v>147</v>
      </c>
      <c r="D2" s="176"/>
      <c r="E2" s="195" t="s">
        <v>67</v>
      </c>
      <c r="F2" s="196"/>
      <c r="G2" s="187" t="s">
        <v>160</v>
      </c>
      <c r="H2" s="188"/>
      <c r="I2" s="188"/>
      <c r="J2" s="188"/>
      <c r="K2" s="188"/>
      <c r="L2" s="17"/>
      <c r="M2" s="65" t="s">
        <v>68</v>
      </c>
      <c r="N2" s="187" t="s">
        <v>161</v>
      </c>
      <c r="O2" s="197"/>
    </row>
    <row r="3" spans="1:16" ht="14.1" customHeight="1">
      <c r="A3" s="181" t="s">
        <v>16</v>
      </c>
      <c r="B3" s="181"/>
      <c r="C3" s="179" t="s">
        <v>146</v>
      </c>
      <c r="D3" s="180"/>
      <c r="E3" s="68"/>
      <c r="F3" s="68"/>
      <c r="G3" s="189"/>
      <c r="H3" s="189"/>
      <c r="I3" s="189"/>
      <c r="J3" s="189"/>
      <c r="K3" s="189"/>
      <c r="L3" s="17"/>
      <c r="M3" s="65" t="s">
        <v>17</v>
      </c>
      <c r="N3" s="192" t="s">
        <v>148</v>
      </c>
      <c r="O3" s="193"/>
    </row>
    <row r="4" spans="1:16" ht="14.1" customHeight="1">
      <c r="A4" s="181" t="s">
        <v>65</v>
      </c>
      <c r="B4" s="181"/>
      <c r="C4" s="179"/>
      <c r="D4" s="180"/>
      <c r="E4" s="68"/>
      <c r="F4" s="68"/>
      <c r="G4" s="189"/>
      <c r="H4" s="189"/>
      <c r="I4" s="189"/>
      <c r="J4" s="189"/>
      <c r="K4" s="189"/>
      <c r="L4" s="17"/>
      <c r="M4" s="65" t="s">
        <v>21</v>
      </c>
      <c r="N4" s="194"/>
      <c r="O4" s="193"/>
    </row>
    <row r="5" spans="1:16" ht="14.1" customHeight="1">
      <c r="A5" s="167" t="s">
        <v>66</v>
      </c>
      <c r="B5" s="167"/>
      <c r="C5" s="177" t="s">
        <v>145</v>
      </c>
      <c r="D5" s="178"/>
      <c r="E5" s="69"/>
      <c r="F5" s="69"/>
      <c r="G5" s="69"/>
      <c r="H5" s="69"/>
      <c r="I5" s="69"/>
      <c r="J5" s="69"/>
      <c r="K5" s="69"/>
      <c r="L5" s="15"/>
      <c r="M5" s="185"/>
      <c r="N5" s="186"/>
      <c r="O5" s="70"/>
    </row>
    <row r="6" spans="1:16" s="1" customFormat="1" ht="27.75" customHeight="1">
      <c r="A6" s="3"/>
      <c r="C6" s="72"/>
      <c r="F6" s="190" t="s">
        <v>69</v>
      </c>
      <c r="G6" s="191"/>
      <c r="H6" s="182" t="s">
        <v>70</v>
      </c>
      <c r="I6" s="182"/>
      <c r="J6" s="182" t="s">
        <v>71</v>
      </c>
      <c r="K6" s="182"/>
      <c r="L6" s="182" t="s">
        <v>72</v>
      </c>
      <c r="M6" s="182"/>
      <c r="N6" s="182" t="s">
        <v>73</v>
      </c>
      <c r="O6" s="182"/>
    </row>
    <row r="7" spans="1:16" s="2" customFormat="1" ht="9.75" customHeight="1">
      <c r="A7" s="6"/>
      <c r="B7" s="168" t="s">
        <v>1</v>
      </c>
      <c r="C7" s="168"/>
      <c r="D7" s="10"/>
      <c r="E7" s="32" t="s">
        <v>0</v>
      </c>
      <c r="F7" s="39" t="s">
        <v>2</v>
      </c>
      <c r="G7" s="40" t="s">
        <v>3</v>
      </c>
      <c r="H7" s="45" t="s">
        <v>2</v>
      </c>
      <c r="I7" s="46" t="s">
        <v>3</v>
      </c>
      <c r="J7" s="45" t="s">
        <v>2</v>
      </c>
      <c r="K7" s="46" t="s">
        <v>3</v>
      </c>
      <c r="L7" s="45" t="s">
        <v>2</v>
      </c>
      <c r="M7" s="46" t="s">
        <v>3</v>
      </c>
      <c r="N7" s="38" t="s">
        <v>2</v>
      </c>
      <c r="O7" s="11" t="s">
        <v>3</v>
      </c>
    </row>
    <row r="8" spans="1:16" s="2" customFormat="1" ht="10.199999999999999" customHeight="1">
      <c r="A8" s="6"/>
      <c r="B8" s="169" t="s">
        <v>77</v>
      </c>
      <c r="C8" s="170"/>
      <c r="D8" s="7"/>
      <c r="E8" s="33" t="s">
        <v>74</v>
      </c>
      <c r="F8" s="39" t="s">
        <v>75</v>
      </c>
      <c r="G8" s="40" t="s">
        <v>76</v>
      </c>
      <c r="H8" s="45" t="s">
        <v>75</v>
      </c>
      <c r="I8" s="46" t="s">
        <v>76</v>
      </c>
      <c r="J8" s="45" t="s">
        <v>75</v>
      </c>
      <c r="K8" s="46" t="s">
        <v>76</v>
      </c>
      <c r="L8" s="45" t="s">
        <v>75</v>
      </c>
      <c r="M8" s="46" t="s">
        <v>76</v>
      </c>
      <c r="N8" s="38" t="s">
        <v>75</v>
      </c>
      <c r="O8" s="11" t="s">
        <v>76</v>
      </c>
    </row>
    <row r="9" spans="1:16" s="2" customFormat="1" ht="10.199999999999999"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0" t="s">
        <v>84</v>
      </c>
      <c r="C10" s="201"/>
      <c r="D10" s="27"/>
      <c r="E10" s="121"/>
      <c r="F10" s="82"/>
      <c r="G10" s="79"/>
      <c r="H10" s="82"/>
      <c r="I10" s="79"/>
      <c r="J10" s="82"/>
      <c r="K10" s="79"/>
      <c r="L10" s="82"/>
      <c r="M10" s="79"/>
      <c r="N10" s="82"/>
      <c r="O10" s="80"/>
    </row>
    <row r="11" spans="1:16" ht="12" customHeight="1">
      <c r="A11" s="13" t="s">
        <v>26</v>
      </c>
      <c r="B11" s="208" t="s">
        <v>78</v>
      </c>
      <c r="C11" s="208"/>
      <c r="D11" s="124"/>
      <c r="E11" s="101">
        <v>0</v>
      </c>
      <c r="F11" s="78"/>
      <c r="G11" s="106">
        <f>F11*$E11</f>
        <v>0</v>
      </c>
      <c r="H11" s="78"/>
      <c r="I11" s="106">
        <f>H11*$E11</f>
        <v>0</v>
      </c>
      <c r="J11" s="78"/>
      <c r="K11" s="106">
        <f>J11*$E11</f>
        <v>0</v>
      </c>
      <c r="L11" s="78"/>
      <c r="M11" s="106">
        <f>L11*$E11</f>
        <v>0</v>
      </c>
      <c r="N11" s="78"/>
      <c r="O11" s="108">
        <f>N11*$E11</f>
        <v>0</v>
      </c>
    </row>
    <row r="12" spans="1:16" ht="12" customHeight="1">
      <c r="A12" s="13" t="s">
        <v>27</v>
      </c>
      <c r="B12" s="209" t="s">
        <v>79</v>
      </c>
      <c r="C12" s="209"/>
      <c r="D12" s="123"/>
      <c r="E12" s="101">
        <v>15</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203" t="s">
        <v>81</v>
      </c>
      <c r="C13" s="203"/>
      <c r="D13" s="123"/>
      <c r="E13" s="101"/>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203" t="s">
        <v>83</v>
      </c>
      <c r="C14" s="203"/>
      <c r="D14" s="123"/>
      <c r="E14" s="101">
        <v>5</v>
      </c>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203" t="s">
        <v>82</v>
      </c>
      <c r="C15" s="203"/>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209" t="s">
        <v>80</v>
      </c>
      <c r="C16" s="209"/>
      <c r="D16" s="123"/>
      <c r="E16" s="101">
        <v>5</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210" t="s">
        <v>144</v>
      </c>
      <c r="C17" s="211"/>
      <c r="D17" s="122"/>
      <c r="E17" s="101">
        <v>5</v>
      </c>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202" t="s">
        <v>101</v>
      </c>
      <c r="B18" s="140"/>
      <c r="C18" s="140"/>
      <c r="D18" s="8"/>
      <c r="E18" s="98">
        <f>SUM(E11:E17)</f>
        <v>30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05" t="s">
        <v>85</v>
      </c>
      <c r="C19" s="206"/>
      <c r="D19" s="207"/>
      <c r="E19" s="47" t="s">
        <v>12</v>
      </c>
      <c r="F19" s="82"/>
      <c r="G19" s="89"/>
      <c r="H19" s="82"/>
      <c r="I19" s="89"/>
      <c r="J19" s="82"/>
      <c r="K19" s="89"/>
      <c r="L19" s="82"/>
      <c r="M19" s="89"/>
      <c r="N19" s="82"/>
      <c r="O19" s="92"/>
    </row>
    <row r="20" spans="1:15" ht="25.5" customHeight="1">
      <c r="A20" s="77" t="s">
        <v>6</v>
      </c>
      <c r="B20" s="204" t="s">
        <v>86</v>
      </c>
      <c r="C20" s="204"/>
      <c r="D20" s="6"/>
      <c r="E20" s="101">
        <v>0</v>
      </c>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212" t="s">
        <v>87</v>
      </c>
      <c r="C21" s="212"/>
      <c r="D21" s="213"/>
      <c r="E21" s="101">
        <v>0</v>
      </c>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202" t="s">
        <v>102</v>
      </c>
      <c r="B22" s="140"/>
      <c r="C22" s="140"/>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71" t="s">
        <v>88</v>
      </c>
      <c r="C23" s="171"/>
      <c r="D23" s="28"/>
      <c r="E23" s="102">
        <v>0</v>
      </c>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198" t="s">
        <v>89</v>
      </c>
      <c r="C24" s="198"/>
      <c r="D24" s="27"/>
      <c r="E24" s="47"/>
      <c r="F24" s="82"/>
      <c r="G24" s="89"/>
      <c r="H24" s="82"/>
      <c r="I24" s="89"/>
      <c r="J24" s="82"/>
      <c r="K24" s="89"/>
      <c r="L24" s="82"/>
      <c r="M24" s="89"/>
      <c r="N24" s="82"/>
      <c r="O24" s="92"/>
    </row>
    <row r="25" spans="1:15" ht="12" customHeight="1">
      <c r="A25" s="13" t="s">
        <v>31</v>
      </c>
      <c r="B25" s="199" t="s">
        <v>157</v>
      </c>
      <c r="C25" s="199"/>
      <c r="D25" s="6"/>
      <c r="E25" s="36"/>
      <c r="F25" s="83"/>
      <c r="G25" s="88"/>
      <c r="H25" s="83"/>
      <c r="I25" s="88"/>
      <c r="J25" s="83"/>
      <c r="K25" s="88"/>
      <c r="L25" s="83"/>
      <c r="M25" s="88"/>
      <c r="N25" s="83"/>
      <c r="O25" s="91"/>
    </row>
    <row r="26" spans="1:15" ht="12" customHeight="1">
      <c r="A26" s="13" t="s">
        <v>32</v>
      </c>
      <c r="B26" s="142" t="s">
        <v>90</v>
      </c>
      <c r="C26" s="142"/>
      <c r="D26" s="6"/>
      <c r="E26" s="36"/>
      <c r="F26" s="83"/>
      <c r="G26" s="88"/>
      <c r="H26" s="83"/>
      <c r="I26" s="88"/>
      <c r="J26" s="83"/>
      <c r="K26" s="88"/>
      <c r="L26" s="83"/>
      <c r="M26" s="88"/>
      <c r="N26" s="83"/>
      <c r="O26" s="91"/>
    </row>
    <row r="27" spans="1:15" ht="12" customHeight="1">
      <c r="A27" s="13"/>
      <c r="B27" s="135" t="s">
        <v>158</v>
      </c>
      <c r="C27" s="135"/>
      <c r="D27" s="6"/>
      <c r="E27" s="101">
        <v>20</v>
      </c>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59" t="s">
        <v>91</v>
      </c>
      <c r="C28" s="159"/>
      <c r="D28" s="6"/>
      <c r="E28" s="101">
        <v>10</v>
      </c>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2" t="s">
        <v>92</v>
      </c>
      <c r="C29" s="142"/>
      <c r="D29" s="6"/>
      <c r="E29" s="36"/>
      <c r="F29" s="83"/>
      <c r="G29" s="88"/>
      <c r="H29" s="83"/>
      <c r="I29" s="88"/>
      <c r="J29" s="83"/>
      <c r="K29" s="88"/>
      <c r="L29" s="83"/>
      <c r="M29" s="88"/>
      <c r="N29" s="83"/>
      <c r="O29" s="91"/>
    </row>
    <row r="30" spans="1:15" ht="12" customHeight="1">
      <c r="A30" s="13"/>
      <c r="B30" s="165" t="s">
        <v>95</v>
      </c>
      <c r="C30" s="165"/>
      <c r="D30" s="6"/>
      <c r="E30" s="101">
        <v>0</v>
      </c>
      <c r="F30" s="78"/>
      <c r="G30" s="106">
        <f t="shared" ref="G30:I31" si="33">F30*$E30</f>
        <v>0</v>
      </c>
      <c r="H30" s="78"/>
      <c r="I30" s="106">
        <f t="shared" si="33"/>
        <v>0</v>
      </c>
      <c r="J30" s="78"/>
      <c r="K30" s="106">
        <f t="shared" ref="K30" si="34">J30*$E30</f>
        <v>0</v>
      </c>
      <c r="L30" s="78"/>
      <c r="M30" s="106">
        <f t="shared" ref="M30" si="35">L30*$E30</f>
        <v>0</v>
      </c>
      <c r="N30" s="78"/>
      <c r="O30" s="108">
        <f t="shared" ref="O30" si="36">N30*$E30</f>
        <v>0</v>
      </c>
    </row>
    <row r="31" spans="1:15" ht="12" customHeight="1">
      <c r="A31" s="13"/>
      <c r="B31" s="164" t="s">
        <v>96</v>
      </c>
      <c r="C31" s="164"/>
      <c r="D31" s="6"/>
      <c r="E31" s="101">
        <v>5</v>
      </c>
      <c r="F31" s="78"/>
      <c r="G31" s="106">
        <f t="shared" si="33"/>
        <v>0</v>
      </c>
      <c r="H31" s="78"/>
      <c r="I31" s="106">
        <f t="shared" si="33"/>
        <v>0</v>
      </c>
      <c r="J31" s="78"/>
      <c r="K31" s="106">
        <f t="shared" ref="K31" si="37">J31*$E31</f>
        <v>0</v>
      </c>
      <c r="L31" s="78"/>
      <c r="M31" s="106">
        <f t="shared" ref="M31" si="38">L31*$E31</f>
        <v>0</v>
      </c>
      <c r="N31" s="78"/>
      <c r="O31" s="108">
        <f t="shared" ref="O31" si="39">N31*$E31</f>
        <v>0</v>
      </c>
    </row>
    <row r="32" spans="1:15" ht="12" customHeight="1">
      <c r="A32" s="13" t="s">
        <v>34</v>
      </c>
      <c r="B32" s="136" t="s">
        <v>97</v>
      </c>
      <c r="C32" s="136"/>
      <c r="D32" s="6"/>
      <c r="E32" s="35"/>
      <c r="F32" s="84"/>
      <c r="G32" s="90"/>
      <c r="H32" s="84"/>
      <c r="I32" s="90"/>
      <c r="J32" s="84"/>
      <c r="K32" s="90"/>
      <c r="L32" s="84"/>
      <c r="M32" s="90"/>
      <c r="N32" s="84"/>
      <c r="O32" s="93"/>
    </row>
    <row r="33" spans="1:15" ht="12" customHeight="1">
      <c r="A33" s="13"/>
      <c r="B33" s="163"/>
      <c r="C33" s="163"/>
      <c r="D33" s="6"/>
      <c r="E33" s="101">
        <v>0</v>
      </c>
      <c r="F33" s="78"/>
      <c r="G33" s="106">
        <f>F33*$E33</f>
        <v>0</v>
      </c>
      <c r="H33" s="78"/>
      <c r="I33" s="106">
        <f>H33*$E33</f>
        <v>0</v>
      </c>
      <c r="J33" s="78"/>
      <c r="K33" s="106">
        <f>J33*$E33</f>
        <v>0</v>
      </c>
      <c r="L33" s="78"/>
      <c r="M33" s="106">
        <f>L33*$E33</f>
        <v>0</v>
      </c>
      <c r="N33" s="78"/>
      <c r="O33" s="108">
        <f>N33*$E33</f>
        <v>0</v>
      </c>
    </row>
    <row r="34" spans="1:15" ht="12" customHeight="1">
      <c r="A34" s="13" t="s">
        <v>35</v>
      </c>
      <c r="B34" s="164" t="s">
        <v>99</v>
      </c>
      <c r="C34" s="164"/>
      <c r="D34" s="62"/>
      <c r="E34" s="35"/>
      <c r="F34" s="84"/>
      <c r="G34" s="90"/>
      <c r="H34" s="84"/>
      <c r="I34" s="90"/>
      <c r="J34" s="84"/>
      <c r="K34" s="90"/>
      <c r="L34" s="84"/>
      <c r="M34" s="90"/>
      <c r="N34" s="84"/>
      <c r="O34" s="93"/>
    </row>
    <row r="35" spans="1:15" ht="12" customHeight="1">
      <c r="A35" s="13"/>
      <c r="B35" s="143"/>
      <c r="C35" s="143"/>
      <c r="D35" s="6"/>
      <c r="E35" s="101">
        <v>0</v>
      </c>
      <c r="F35" s="78"/>
      <c r="G35" s="106">
        <f>F35*$E35</f>
        <v>0</v>
      </c>
      <c r="H35" s="78"/>
      <c r="I35" s="106">
        <f>H35*$E35</f>
        <v>0</v>
      </c>
      <c r="J35" s="78"/>
      <c r="K35" s="106">
        <f>J35*$E35</f>
        <v>0</v>
      </c>
      <c r="L35" s="78"/>
      <c r="M35" s="106">
        <f>L35*$E35</f>
        <v>0</v>
      </c>
      <c r="N35" s="78"/>
      <c r="O35" s="108">
        <f>N35*$E35</f>
        <v>0</v>
      </c>
    </row>
    <row r="36" spans="1:15" s="21" customFormat="1" ht="12" customHeight="1">
      <c r="A36" s="166" t="s">
        <v>105</v>
      </c>
      <c r="B36" s="157"/>
      <c r="C36" s="157"/>
      <c r="D36" s="9"/>
      <c r="E36" s="99">
        <f>SUM(E27:E35)</f>
        <v>35</v>
      </c>
      <c r="F36" s="81"/>
      <c r="G36" s="113">
        <f>SUM(G27:G35)</f>
        <v>0</v>
      </c>
      <c r="H36" s="81"/>
      <c r="I36" s="113">
        <f>SUM(I27:I35)</f>
        <v>0</v>
      </c>
      <c r="J36" s="81"/>
      <c r="K36" s="113">
        <f>SUM(K27:K35)</f>
        <v>0</v>
      </c>
      <c r="L36" s="81"/>
      <c r="M36" s="113">
        <f>SUM(M27:M35)</f>
        <v>0</v>
      </c>
      <c r="N36" s="81"/>
      <c r="O36" s="114">
        <f>SUM(O27:O35)</f>
        <v>0</v>
      </c>
    </row>
    <row r="37" spans="1:15" ht="12" customHeight="1">
      <c r="A37" s="4" t="s">
        <v>36</v>
      </c>
      <c r="B37" s="141" t="s">
        <v>159</v>
      </c>
      <c r="C37" s="141"/>
      <c r="D37" s="6"/>
      <c r="E37" s="36"/>
      <c r="F37" s="83"/>
      <c r="G37" s="88"/>
      <c r="H37" s="83"/>
      <c r="I37" s="88"/>
      <c r="J37" s="83"/>
      <c r="K37" s="88"/>
      <c r="L37" s="83"/>
      <c r="M37" s="88"/>
      <c r="N37" s="83"/>
      <c r="O37" s="91"/>
    </row>
    <row r="38" spans="1:15" ht="12" customHeight="1">
      <c r="A38" s="4" t="s">
        <v>37</v>
      </c>
      <c r="B38" s="134" t="s">
        <v>90</v>
      </c>
      <c r="C38" s="134"/>
      <c r="D38" s="6"/>
      <c r="E38" s="103"/>
      <c r="F38" s="83"/>
      <c r="G38" s="88"/>
      <c r="H38" s="83"/>
      <c r="I38" s="88"/>
      <c r="J38" s="83"/>
      <c r="K38" s="88"/>
      <c r="L38" s="83"/>
      <c r="M38" s="88"/>
      <c r="N38" s="83"/>
      <c r="O38" s="91"/>
    </row>
    <row r="39" spans="1:15" ht="12" customHeight="1">
      <c r="A39" s="4"/>
      <c r="B39" s="135" t="s">
        <v>156</v>
      </c>
      <c r="C39" s="135"/>
      <c r="D39" s="6"/>
      <c r="E39" s="101">
        <v>20</v>
      </c>
      <c r="F39" s="78"/>
      <c r="G39" s="106">
        <f t="shared" ref="G39:I39" si="40">F39*$E39</f>
        <v>0</v>
      </c>
      <c r="H39" s="78"/>
      <c r="I39" s="106">
        <f t="shared" si="40"/>
        <v>0</v>
      </c>
      <c r="J39" s="78"/>
      <c r="K39" s="106">
        <f t="shared" ref="K39" si="41">J39*$E39</f>
        <v>0</v>
      </c>
      <c r="L39" s="78"/>
      <c r="M39" s="106">
        <f t="shared" ref="M39" si="42">L39*$E39</f>
        <v>0</v>
      </c>
      <c r="N39" s="78"/>
      <c r="O39" s="108">
        <f t="shared" ref="O39" si="43">N39*$E39</f>
        <v>0</v>
      </c>
    </row>
    <row r="40" spans="1:15" ht="12" customHeight="1">
      <c r="A40" s="4" t="s">
        <v>38</v>
      </c>
      <c r="B40" s="142" t="s">
        <v>92</v>
      </c>
      <c r="C40" s="142"/>
      <c r="D40" s="6"/>
      <c r="E40" s="37"/>
      <c r="F40" s="85"/>
      <c r="G40" s="88"/>
      <c r="H40" s="85"/>
      <c r="I40" s="88"/>
      <c r="J40" s="85"/>
      <c r="K40" s="88"/>
      <c r="L40" s="85"/>
      <c r="M40" s="88"/>
      <c r="N40" s="85"/>
      <c r="O40" s="91"/>
    </row>
    <row r="41" spans="1:15" ht="12" customHeight="1">
      <c r="A41" s="4"/>
      <c r="B41" s="136" t="s">
        <v>95</v>
      </c>
      <c r="C41" s="136"/>
      <c r="D41" s="6"/>
      <c r="E41" s="101">
        <v>0</v>
      </c>
      <c r="F41" s="78"/>
      <c r="G41" s="106">
        <f t="shared" ref="G41:I42" si="44">F41*$E41</f>
        <v>0</v>
      </c>
      <c r="H41" s="78"/>
      <c r="I41" s="106">
        <f t="shared" si="44"/>
        <v>0</v>
      </c>
      <c r="J41" s="78"/>
      <c r="K41" s="106">
        <f t="shared" ref="K41" si="45">J41*$E41</f>
        <v>0</v>
      </c>
      <c r="L41" s="78"/>
      <c r="M41" s="106">
        <f t="shared" ref="M41" si="46">L41*$E41</f>
        <v>0</v>
      </c>
      <c r="N41" s="78"/>
      <c r="O41" s="108">
        <f t="shared" ref="O41" si="47">N41*$E41</f>
        <v>0</v>
      </c>
    </row>
    <row r="42" spans="1:15" ht="12" customHeight="1">
      <c r="A42" s="4"/>
      <c r="B42" s="136" t="s">
        <v>96</v>
      </c>
      <c r="C42" s="136"/>
      <c r="D42" s="6"/>
      <c r="E42" s="101">
        <v>5</v>
      </c>
      <c r="F42" s="78"/>
      <c r="G42" s="106">
        <f t="shared" si="44"/>
        <v>0</v>
      </c>
      <c r="H42" s="78"/>
      <c r="I42" s="106">
        <f t="shared" si="44"/>
        <v>0</v>
      </c>
      <c r="J42" s="78"/>
      <c r="K42" s="106">
        <f t="shared" ref="K42" si="48">J42*$E42</f>
        <v>0</v>
      </c>
      <c r="L42" s="78"/>
      <c r="M42" s="106">
        <f t="shared" ref="M42" si="49">L42*$E42</f>
        <v>0</v>
      </c>
      <c r="N42" s="78"/>
      <c r="O42" s="108">
        <f t="shared" ref="O42" si="50">N42*$E42</f>
        <v>0</v>
      </c>
    </row>
    <row r="43" spans="1:15" ht="12" customHeight="1">
      <c r="A43" s="4" t="s">
        <v>39</v>
      </c>
      <c r="B43" s="136" t="s">
        <v>97</v>
      </c>
      <c r="C43" s="136"/>
      <c r="D43" s="6"/>
      <c r="E43" s="64"/>
      <c r="F43" s="86"/>
      <c r="G43" s="90"/>
      <c r="H43" s="86"/>
      <c r="I43" s="90"/>
      <c r="J43" s="86"/>
      <c r="K43" s="90"/>
      <c r="L43" s="86"/>
      <c r="M43" s="90"/>
      <c r="N43" s="86"/>
      <c r="O43" s="93"/>
    </row>
    <row r="44" spans="1:15" ht="12" customHeight="1">
      <c r="A44" s="4"/>
      <c r="B44" s="163"/>
      <c r="C44" s="163"/>
      <c r="D44" s="6"/>
      <c r="E44" s="101">
        <v>0</v>
      </c>
      <c r="F44" s="78"/>
      <c r="G44" s="106">
        <f>F44*$E44</f>
        <v>0</v>
      </c>
      <c r="H44" s="78"/>
      <c r="I44" s="106">
        <f>H44*$E44</f>
        <v>0</v>
      </c>
      <c r="J44" s="78"/>
      <c r="K44" s="106">
        <f>J44*$E44</f>
        <v>0</v>
      </c>
      <c r="L44" s="78"/>
      <c r="M44" s="106">
        <f>L44*$E44</f>
        <v>0</v>
      </c>
      <c r="N44" s="78"/>
      <c r="O44" s="108">
        <f>N44*$E44</f>
        <v>0</v>
      </c>
    </row>
    <row r="45" spans="1:15" ht="12" customHeight="1">
      <c r="A45" s="4" t="s">
        <v>40</v>
      </c>
      <c r="B45" s="164" t="s">
        <v>99</v>
      </c>
      <c r="C45" s="164"/>
      <c r="D45" s="62"/>
      <c r="E45" s="64"/>
      <c r="F45" s="86"/>
      <c r="G45" s="90"/>
      <c r="H45" s="86"/>
      <c r="I45" s="90"/>
      <c r="J45" s="86"/>
      <c r="K45" s="90"/>
      <c r="L45" s="86"/>
      <c r="M45" s="90"/>
      <c r="N45" s="86"/>
      <c r="O45" s="93"/>
    </row>
    <row r="46" spans="1:15" ht="12" customHeight="1">
      <c r="B46" s="143" t="s">
        <v>149</v>
      </c>
      <c r="C46" s="143"/>
      <c r="D46" s="6"/>
      <c r="E46" s="101">
        <v>5</v>
      </c>
      <c r="F46" s="78"/>
      <c r="G46" s="106">
        <f>F46*$E46</f>
        <v>0</v>
      </c>
      <c r="H46" s="78"/>
      <c r="I46" s="106">
        <f>H46*$E46</f>
        <v>0</v>
      </c>
      <c r="J46" s="78"/>
      <c r="K46" s="106">
        <f>J46*$E46</f>
        <v>0</v>
      </c>
      <c r="L46" s="78"/>
      <c r="M46" s="106">
        <f>L46*$E46</f>
        <v>0</v>
      </c>
      <c r="N46" s="78"/>
      <c r="O46" s="108">
        <f>N46*$E46</f>
        <v>0</v>
      </c>
    </row>
    <row r="47" spans="1:15" ht="12" customHeight="1">
      <c r="A47" s="162" t="s">
        <v>106</v>
      </c>
      <c r="B47" s="157"/>
      <c r="C47" s="157"/>
      <c r="D47" s="9"/>
      <c r="E47" s="98">
        <f>SUM(E39:E46)</f>
        <v>30</v>
      </c>
      <c r="F47" s="81"/>
      <c r="G47" s="113">
        <f>SUM(G39:G46)</f>
        <v>0</v>
      </c>
      <c r="H47" s="81"/>
      <c r="I47" s="113">
        <f>SUM(I39:I46)</f>
        <v>0</v>
      </c>
      <c r="J47" s="81"/>
      <c r="K47" s="113">
        <f>SUM(K39:K46)</f>
        <v>0</v>
      </c>
      <c r="L47" s="81"/>
      <c r="M47" s="113">
        <f>SUM(M39:M46)</f>
        <v>0</v>
      </c>
      <c r="N47" s="81"/>
      <c r="O47" s="114">
        <f>SUM(O39:O46)</f>
        <v>0</v>
      </c>
    </row>
    <row r="48" spans="1:15" ht="12" customHeight="1">
      <c r="A48" s="4" t="s">
        <v>41</v>
      </c>
      <c r="B48" s="141" t="s">
        <v>150</v>
      </c>
      <c r="C48" s="141"/>
      <c r="D48" s="6"/>
      <c r="E48" s="36"/>
      <c r="F48" s="83"/>
      <c r="G48" s="88"/>
      <c r="H48" s="83"/>
      <c r="I48" s="88"/>
      <c r="J48" s="83"/>
      <c r="K48" s="88"/>
      <c r="L48" s="83"/>
      <c r="M48" s="88"/>
      <c r="N48" s="83"/>
      <c r="O48" s="91"/>
    </row>
    <row r="49" spans="1:15" ht="12" customHeight="1">
      <c r="A49" s="4" t="s">
        <v>42</v>
      </c>
      <c r="B49" s="134" t="s">
        <v>90</v>
      </c>
      <c r="C49" s="134"/>
      <c r="D49" s="6"/>
      <c r="E49" s="36"/>
      <c r="F49" s="83"/>
      <c r="G49" s="88"/>
      <c r="H49" s="83"/>
      <c r="I49" s="88"/>
      <c r="J49" s="83"/>
      <c r="K49" s="88"/>
      <c r="L49" s="83"/>
      <c r="M49" s="88"/>
      <c r="N49" s="83"/>
      <c r="O49" s="91"/>
    </row>
    <row r="50" spans="1:15" ht="12" customHeight="1">
      <c r="A50" s="4"/>
      <c r="B50" s="135" t="s">
        <v>151</v>
      </c>
      <c r="C50" s="135"/>
      <c r="D50" s="6"/>
      <c r="E50" s="101">
        <v>0</v>
      </c>
      <c r="F50" s="78"/>
      <c r="G50" s="106">
        <f t="shared" ref="G50:I51" si="51">F50*$E50</f>
        <v>0</v>
      </c>
      <c r="H50" s="78"/>
      <c r="I50" s="106">
        <f t="shared" si="51"/>
        <v>0</v>
      </c>
      <c r="J50" s="78"/>
      <c r="K50" s="106">
        <f t="shared" ref="K50" si="52">J50*$E50</f>
        <v>0</v>
      </c>
      <c r="L50" s="78"/>
      <c r="M50" s="106">
        <f t="shared" ref="M50" si="53">L50*$E50</f>
        <v>0</v>
      </c>
      <c r="N50" s="78"/>
      <c r="O50" s="108">
        <f t="shared" ref="O50" si="54">N50*$E50</f>
        <v>0</v>
      </c>
    </row>
    <row r="51" spans="1:15" ht="12" customHeight="1">
      <c r="B51" s="159" t="s">
        <v>152</v>
      </c>
      <c r="C51" s="159"/>
      <c r="D51" s="6"/>
      <c r="E51" s="101">
        <v>0</v>
      </c>
      <c r="F51" s="78"/>
      <c r="G51" s="106">
        <f t="shared" si="51"/>
        <v>0</v>
      </c>
      <c r="H51" s="78"/>
      <c r="I51" s="106">
        <f t="shared" si="51"/>
        <v>0</v>
      </c>
      <c r="J51" s="78"/>
      <c r="K51" s="106">
        <f t="shared" ref="K51" si="55">J51*$E51</f>
        <v>0</v>
      </c>
      <c r="L51" s="78"/>
      <c r="M51" s="106">
        <f t="shared" ref="M51" si="56">L51*$E51</f>
        <v>0</v>
      </c>
      <c r="N51" s="78"/>
      <c r="O51" s="108">
        <f t="shared" ref="O51" si="57">N51*$E51</f>
        <v>0</v>
      </c>
    </row>
    <row r="52" spans="1:15" ht="12" customHeight="1">
      <c r="A52" s="4" t="s">
        <v>43</v>
      </c>
      <c r="B52" s="142" t="s">
        <v>92</v>
      </c>
      <c r="C52" s="142"/>
      <c r="D52" s="6"/>
      <c r="E52" s="37"/>
      <c r="F52" s="85"/>
      <c r="G52" s="88"/>
      <c r="H52" s="85"/>
      <c r="I52" s="88"/>
      <c r="J52" s="85"/>
      <c r="K52" s="88"/>
      <c r="L52" s="85"/>
      <c r="M52" s="88"/>
      <c r="N52" s="85"/>
      <c r="O52" s="91"/>
    </row>
    <row r="53" spans="1:15" ht="12" customHeight="1">
      <c r="A53" s="4"/>
      <c r="B53" s="136" t="s">
        <v>95</v>
      </c>
      <c r="C53" s="136"/>
      <c r="D53" s="6"/>
      <c r="E53" s="101">
        <v>0</v>
      </c>
      <c r="F53" s="78"/>
      <c r="G53" s="106">
        <f t="shared" ref="G53:I54" si="58">F53*$E53</f>
        <v>0</v>
      </c>
      <c r="H53" s="78"/>
      <c r="I53" s="106">
        <f t="shared" si="58"/>
        <v>0</v>
      </c>
      <c r="J53" s="78"/>
      <c r="K53" s="106">
        <f t="shared" ref="K53" si="59">J53*$E53</f>
        <v>0</v>
      </c>
      <c r="L53" s="78"/>
      <c r="M53" s="106">
        <f t="shared" ref="M53" si="60">L53*$E53</f>
        <v>0</v>
      </c>
      <c r="N53" s="78"/>
      <c r="O53" s="108">
        <f t="shared" ref="O53" si="61">N53*$E53</f>
        <v>0</v>
      </c>
    </row>
    <row r="54" spans="1:15" ht="12" customHeight="1">
      <c r="A54" s="4"/>
      <c r="B54" s="136" t="s">
        <v>96</v>
      </c>
      <c r="C54" s="136"/>
      <c r="D54" s="6"/>
      <c r="E54" s="101">
        <v>0</v>
      </c>
      <c r="F54" s="78"/>
      <c r="G54" s="106">
        <f t="shared" si="58"/>
        <v>0</v>
      </c>
      <c r="H54" s="78"/>
      <c r="I54" s="106">
        <f t="shared" si="58"/>
        <v>0</v>
      </c>
      <c r="J54" s="78"/>
      <c r="K54" s="106">
        <f t="shared" ref="K54" si="62">J54*$E54</f>
        <v>0</v>
      </c>
      <c r="L54" s="78"/>
      <c r="M54" s="106">
        <f t="shared" ref="M54" si="63">L54*$E54</f>
        <v>0</v>
      </c>
      <c r="N54" s="78"/>
      <c r="O54" s="108">
        <f t="shared" ref="O54" si="64">N54*$E54</f>
        <v>0</v>
      </c>
    </row>
    <row r="55" spans="1:15" ht="12" customHeight="1">
      <c r="A55" s="4" t="s">
        <v>44</v>
      </c>
      <c r="B55" s="136" t="s">
        <v>97</v>
      </c>
      <c r="C55" s="136"/>
      <c r="D55" s="6"/>
      <c r="E55" s="64"/>
      <c r="F55" s="86"/>
      <c r="G55" s="90"/>
      <c r="H55" s="86"/>
      <c r="I55" s="90"/>
      <c r="J55" s="86"/>
      <c r="K55" s="90"/>
      <c r="L55" s="86"/>
      <c r="M55" s="90"/>
      <c r="N55" s="86"/>
      <c r="O55" s="93"/>
    </row>
    <row r="56" spans="1:15" ht="12" customHeight="1">
      <c r="A56" s="4"/>
      <c r="B56" s="163"/>
      <c r="C56" s="163"/>
      <c r="D56" s="6"/>
      <c r="E56" s="101">
        <v>0</v>
      </c>
      <c r="F56" s="78"/>
      <c r="G56" s="106">
        <f>F56*$E56</f>
        <v>0</v>
      </c>
      <c r="H56" s="78"/>
      <c r="I56" s="106">
        <f>H56*$E56</f>
        <v>0</v>
      </c>
      <c r="J56" s="78"/>
      <c r="K56" s="106">
        <f>J56*$E56</f>
        <v>0</v>
      </c>
      <c r="L56" s="78"/>
      <c r="M56" s="106">
        <f>L56*$E56</f>
        <v>0</v>
      </c>
      <c r="N56" s="78"/>
      <c r="O56" s="108">
        <f>N56*$E56</f>
        <v>0</v>
      </c>
    </row>
    <row r="57" spans="1:15" ht="12" customHeight="1">
      <c r="A57" s="4" t="s">
        <v>45</v>
      </c>
      <c r="B57" s="164" t="s">
        <v>99</v>
      </c>
      <c r="C57" s="164"/>
      <c r="D57" s="62"/>
      <c r="E57" s="64"/>
      <c r="F57" s="86"/>
      <c r="G57" s="90"/>
      <c r="H57" s="86"/>
      <c r="I57" s="90"/>
      <c r="J57" s="86"/>
      <c r="K57" s="90"/>
      <c r="L57" s="86"/>
      <c r="M57" s="90"/>
      <c r="N57" s="86"/>
      <c r="O57" s="93"/>
    </row>
    <row r="58" spans="1:15" ht="12" customHeight="1">
      <c r="B58" s="143"/>
      <c r="C58" s="143"/>
      <c r="D58" s="6"/>
      <c r="E58" s="101">
        <v>0</v>
      </c>
      <c r="F58" s="78"/>
      <c r="G58" s="106">
        <f>F58*$E58</f>
        <v>0</v>
      </c>
      <c r="H58" s="78"/>
      <c r="I58" s="106">
        <f>H58*$E58</f>
        <v>0</v>
      </c>
      <c r="J58" s="78"/>
      <c r="K58" s="106">
        <f>J58*$E58</f>
        <v>0</v>
      </c>
      <c r="L58" s="78"/>
      <c r="M58" s="106">
        <f>L58*$E58</f>
        <v>0</v>
      </c>
      <c r="N58" s="78"/>
      <c r="O58" s="108">
        <f>N58*$E58</f>
        <v>0</v>
      </c>
    </row>
    <row r="59" spans="1:15" ht="12" customHeight="1">
      <c r="A59" s="162" t="s">
        <v>107</v>
      </c>
      <c r="B59" s="157"/>
      <c r="C59" s="157"/>
      <c r="D59" s="9"/>
      <c r="E59" s="98">
        <f>SUM(E50:E58)</f>
        <v>0</v>
      </c>
      <c r="F59" s="81"/>
      <c r="G59" s="113">
        <f>SUM(G50:G58)</f>
        <v>0</v>
      </c>
      <c r="H59" s="81"/>
      <c r="I59" s="113">
        <f>SUM(I50:I58)</f>
        <v>0</v>
      </c>
      <c r="J59" s="81"/>
      <c r="K59" s="113">
        <f>SUM(K50:K58)</f>
        <v>0</v>
      </c>
      <c r="L59" s="81"/>
      <c r="M59" s="113">
        <f>SUM(M50:M58)</f>
        <v>0</v>
      </c>
      <c r="N59" s="81"/>
      <c r="O59" s="114">
        <f>SUM(O50:O58)</f>
        <v>0</v>
      </c>
    </row>
    <row r="60" spans="1:15" ht="12" customHeight="1">
      <c r="A60" s="4" t="s">
        <v>46</v>
      </c>
      <c r="B60" s="141" t="s">
        <v>153</v>
      </c>
      <c r="C60" s="141"/>
      <c r="D60" s="6"/>
      <c r="E60" s="36"/>
      <c r="F60" s="83"/>
      <c r="G60" s="88"/>
      <c r="H60" s="83"/>
      <c r="I60" s="88"/>
      <c r="J60" s="83"/>
      <c r="K60" s="88"/>
      <c r="L60" s="83"/>
      <c r="M60" s="88"/>
      <c r="N60" s="83"/>
      <c r="O60" s="91"/>
    </row>
    <row r="61" spans="1:15" ht="12" customHeight="1">
      <c r="A61" s="4" t="s">
        <v>47</v>
      </c>
      <c r="B61" s="134" t="s">
        <v>90</v>
      </c>
      <c r="C61" s="134"/>
      <c r="D61" s="6"/>
      <c r="E61" s="36"/>
      <c r="F61" s="83"/>
      <c r="G61" s="88"/>
      <c r="H61" s="83"/>
      <c r="I61" s="88"/>
      <c r="J61" s="83"/>
      <c r="K61" s="88"/>
      <c r="L61" s="83"/>
      <c r="M61" s="88"/>
      <c r="N61" s="83"/>
      <c r="O61" s="91"/>
    </row>
    <row r="62" spans="1:15" ht="12" customHeight="1">
      <c r="A62" s="4"/>
      <c r="B62" s="135" t="s">
        <v>154</v>
      </c>
      <c r="C62" s="135"/>
      <c r="D62" s="6"/>
      <c r="E62" s="101">
        <v>2</v>
      </c>
      <c r="F62" s="78"/>
      <c r="G62" s="106">
        <f t="shared" ref="G62:I63" si="65">F62*$E62</f>
        <v>0</v>
      </c>
      <c r="H62" s="78"/>
      <c r="I62" s="106">
        <f t="shared" si="65"/>
        <v>0</v>
      </c>
      <c r="J62" s="78"/>
      <c r="K62" s="106">
        <f t="shared" ref="K62" si="66">J62*$E62</f>
        <v>0</v>
      </c>
      <c r="L62" s="78"/>
      <c r="M62" s="106">
        <f t="shared" ref="M62" si="67">L62*$E62</f>
        <v>0</v>
      </c>
      <c r="N62" s="78"/>
      <c r="O62" s="108">
        <f t="shared" ref="O62" si="68">N62*$E62</f>
        <v>0</v>
      </c>
    </row>
    <row r="63" spans="1:15" ht="12" customHeight="1">
      <c r="B63" s="159" t="s">
        <v>155</v>
      </c>
      <c r="C63" s="159"/>
      <c r="D63" s="6"/>
      <c r="E63" s="101">
        <v>3</v>
      </c>
      <c r="F63" s="78"/>
      <c r="G63" s="106">
        <f t="shared" si="65"/>
        <v>0</v>
      </c>
      <c r="H63" s="78"/>
      <c r="I63" s="106">
        <f t="shared" si="65"/>
        <v>0</v>
      </c>
      <c r="J63" s="78"/>
      <c r="K63" s="106">
        <f t="shared" ref="K63" si="69">J63*$E63</f>
        <v>0</v>
      </c>
      <c r="L63" s="78"/>
      <c r="M63" s="106">
        <f t="shared" ref="M63" si="70">L63*$E63</f>
        <v>0</v>
      </c>
      <c r="N63" s="78"/>
      <c r="O63" s="108">
        <f t="shared" ref="O63" si="71">N63*$E63</f>
        <v>0</v>
      </c>
    </row>
    <row r="64" spans="1:15" ht="12" customHeight="1">
      <c r="A64" s="4" t="s">
        <v>48</v>
      </c>
      <c r="B64" s="142" t="s">
        <v>92</v>
      </c>
      <c r="C64" s="142"/>
      <c r="D64" s="6"/>
      <c r="E64" s="37"/>
      <c r="F64" s="85"/>
      <c r="G64" s="88"/>
      <c r="H64" s="85"/>
      <c r="I64" s="88"/>
      <c r="J64" s="85"/>
      <c r="K64" s="88"/>
      <c r="L64" s="85"/>
      <c r="M64" s="88"/>
      <c r="N64" s="85"/>
      <c r="O64" s="91"/>
    </row>
    <row r="65" spans="1:15" ht="12" customHeight="1">
      <c r="A65" s="4"/>
      <c r="B65" s="134" t="s">
        <v>93</v>
      </c>
      <c r="C65" s="134"/>
      <c r="D65" s="62"/>
      <c r="E65" s="64"/>
      <c r="F65" s="86"/>
      <c r="G65" s="90"/>
      <c r="H65" s="86"/>
      <c r="I65" s="90"/>
      <c r="J65" s="86"/>
      <c r="K65" s="90"/>
      <c r="L65" s="86"/>
      <c r="M65" s="90"/>
      <c r="N65" s="86"/>
      <c r="O65" s="93"/>
    </row>
    <row r="66" spans="1:15" ht="12" customHeight="1">
      <c r="A66" s="4"/>
      <c r="B66" s="135" t="s">
        <v>94</v>
      </c>
      <c r="C66" s="135"/>
      <c r="D66" s="6"/>
      <c r="E66" s="101"/>
      <c r="F66" s="78"/>
      <c r="G66" s="106">
        <f t="shared" ref="G66:I68" si="72">F66*$E66</f>
        <v>0</v>
      </c>
      <c r="H66" s="78"/>
      <c r="I66" s="106">
        <f t="shared" si="72"/>
        <v>0</v>
      </c>
      <c r="J66" s="78"/>
      <c r="K66" s="106">
        <f t="shared" ref="K66" si="73">J66*$E66</f>
        <v>0</v>
      </c>
      <c r="L66" s="78"/>
      <c r="M66" s="106">
        <f t="shared" ref="M66" si="74">L66*$E66</f>
        <v>0</v>
      </c>
      <c r="N66" s="78"/>
      <c r="O66" s="112">
        <f t="shared" ref="O66" si="75">N66*$E66</f>
        <v>0</v>
      </c>
    </row>
    <row r="67" spans="1:15" ht="12" customHeight="1">
      <c r="A67" s="4"/>
      <c r="B67" s="136" t="s">
        <v>95</v>
      </c>
      <c r="C67" s="136"/>
      <c r="D67" s="6"/>
      <c r="E67" s="101"/>
      <c r="F67" s="78"/>
      <c r="G67" s="106">
        <f t="shared" si="72"/>
        <v>0</v>
      </c>
      <c r="H67" s="78"/>
      <c r="I67" s="106">
        <f t="shared" si="72"/>
        <v>0</v>
      </c>
      <c r="J67" s="78"/>
      <c r="K67" s="106">
        <f t="shared" ref="K67" si="76">J67*$E67</f>
        <v>0</v>
      </c>
      <c r="L67" s="78"/>
      <c r="M67" s="106">
        <f t="shared" ref="M67" si="77">L67*$E67</f>
        <v>0</v>
      </c>
      <c r="N67" s="78"/>
      <c r="O67" s="108">
        <f t="shared" ref="O67" si="78">N67*$E67</f>
        <v>0</v>
      </c>
    </row>
    <row r="68" spans="1:15" ht="12" customHeight="1">
      <c r="A68" s="4"/>
      <c r="B68" s="136" t="s">
        <v>96</v>
      </c>
      <c r="C68" s="136"/>
      <c r="D68" s="6"/>
      <c r="E68" s="101"/>
      <c r="F68" s="78"/>
      <c r="G68" s="106">
        <f t="shared" si="72"/>
        <v>0</v>
      </c>
      <c r="H68" s="78"/>
      <c r="I68" s="106">
        <f t="shared" si="72"/>
        <v>0</v>
      </c>
      <c r="J68" s="78"/>
      <c r="K68" s="106">
        <f t="shared" ref="K68" si="79">J68*$E68</f>
        <v>0</v>
      </c>
      <c r="L68" s="78"/>
      <c r="M68" s="106">
        <f t="shared" ref="M68" si="80">L68*$E68</f>
        <v>0</v>
      </c>
      <c r="N68" s="78"/>
      <c r="O68" s="108">
        <f t="shared" ref="O68" si="81">N68*$E68</f>
        <v>0</v>
      </c>
    </row>
    <row r="69" spans="1:15" ht="12" customHeight="1">
      <c r="A69" s="4" t="s">
        <v>49</v>
      </c>
      <c r="B69" s="136" t="s">
        <v>97</v>
      </c>
      <c r="C69" s="136"/>
      <c r="D69" s="6"/>
      <c r="E69" s="64"/>
      <c r="F69" s="86"/>
      <c r="G69" s="90"/>
      <c r="H69" s="86"/>
      <c r="I69" s="90"/>
      <c r="J69" s="86"/>
      <c r="K69" s="90"/>
      <c r="L69" s="86"/>
      <c r="M69" s="90"/>
      <c r="N69" s="86"/>
      <c r="O69" s="93"/>
    </row>
    <row r="70" spans="1:15" ht="12" customHeight="1">
      <c r="A70" s="4"/>
      <c r="B70" s="163" t="s">
        <v>98</v>
      </c>
      <c r="C70" s="163"/>
      <c r="D70" s="6"/>
      <c r="E70" s="101"/>
      <c r="F70" s="78"/>
      <c r="G70" s="106">
        <f>F70*$E70</f>
        <v>0</v>
      </c>
      <c r="H70" s="78"/>
      <c r="I70" s="106">
        <f>H70*$E70</f>
        <v>0</v>
      </c>
      <c r="J70" s="78"/>
      <c r="K70" s="106">
        <f>J70*$E70</f>
        <v>0</v>
      </c>
      <c r="L70" s="78"/>
      <c r="M70" s="106">
        <f>L70*$E70</f>
        <v>0</v>
      </c>
      <c r="N70" s="78"/>
      <c r="O70" s="108">
        <f>N70*$E70</f>
        <v>0</v>
      </c>
    </row>
    <row r="71" spans="1:15" ht="12" customHeight="1">
      <c r="A71" s="4" t="s">
        <v>50</v>
      </c>
      <c r="B71" s="164" t="s">
        <v>99</v>
      </c>
      <c r="C71" s="164"/>
      <c r="D71" s="62"/>
      <c r="E71" s="64"/>
      <c r="F71" s="86"/>
      <c r="G71" s="90"/>
      <c r="H71" s="86"/>
      <c r="I71" s="90"/>
      <c r="J71" s="86"/>
      <c r="K71" s="90"/>
      <c r="L71" s="86"/>
      <c r="M71" s="90"/>
      <c r="N71" s="86"/>
      <c r="O71" s="93"/>
    </row>
    <row r="72" spans="1:15" ht="12" customHeight="1">
      <c r="B72" s="143" t="s">
        <v>100</v>
      </c>
      <c r="C72" s="143"/>
      <c r="D72" s="6"/>
      <c r="E72" s="101"/>
      <c r="F72" s="78"/>
      <c r="G72" s="106">
        <f>F72*$E72</f>
        <v>0</v>
      </c>
      <c r="H72" s="78"/>
      <c r="I72" s="106">
        <f>H72*$E72</f>
        <v>0</v>
      </c>
      <c r="J72" s="78"/>
      <c r="K72" s="106">
        <f>J72*$E72</f>
        <v>0</v>
      </c>
      <c r="L72" s="78"/>
      <c r="M72" s="106">
        <f>L72*$E72</f>
        <v>0</v>
      </c>
      <c r="N72" s="78"/>
      <c r="O72" s="108">
        <f>N72*$E72</f>
        <v>0</v>
      </c>
    </row>
    <row r="73" spans="1:15" ht="12" customHeight="1">
      <c r="A73" s="166" t="s">
        <v>108</v>
      </c>
      <c r="B73" s="157"/>
      <c r="C73" s="157"/>
      <c r="D73" s="9"/>
      <c r="E73" s="98">
        <f>SUM(E62:E72)</f>
        <v>5</v>
      </c>
      <c r="F73" s="81"/>
      <c r="G73" s="113">
        <f>SUM(G62:G72)</f>
        <v>0</v>
      </c>
      <c r="H73" s="81"/>
      <c r="I73" s="113">
        <f>SUM(I62:I72)</f>
        <v>0</v>
      </c>
      <c r="J73" s="81"/>
      <c r="K73" s="113">
        <f>SUM(K62:K72)</f>
        <v>0</v>
      </c>
      <c r="L73" s="81"/>
      <c r="M73" s="113">
        <f>SUM(M62:M72)</f>
        <v>0</v>
      </c>
      <c r="N73" s="81"/>
      <c r="O73" s="114">
        <f>SUM(O62:O72)</f>
        <v>0</v>
      </c>
    </row>
    <row r="74" spans="1:15" ht="12" customHeight="1">
      <c r="A74" s="4" t="s">
        <v>51</v>
      </c>
      <c r="B74" s="141" t="s">
        <v>113</v>
      </c>
      <c r="C74" s="141"/>
      <c r="D74" s="6"/>
      <c r="E74" s="36"/>
      <c r="F74" s="83"/>
      <c r="G74" s="88"/>
      <c r="H74" s="83"/>
      <c r="I74" s="88"/>
      <c r="J74" s="83"/>
      <c r="K74" s="88"/>
      <c r="L74" s="83"/>
      <c r="M74" s="88"/>
      <c r="N74" s="83"/>
      <c r="O74" s="91"/>
    </row>
    <row r="75" spans="1:15" ht="12" customHeight="1">
      <c r="A75" s="4" t="s">
        <v>52</v>
      </c>
      <c r="B75" s="142" t="s">
        <v>90</v>
      </c>
      <c r="C75" s="142"/>
      <c r="D75" s="6"/>
      <c r="E75" s="36"/>
      <c r="F75" s="83"/>
      <c r="G75" s="88"/>
      <c r="H75" s="83"/>
      <c r="I75" s="88"/>
      <c r="J75" s="83"/>
      <c r="K75" s="88"/>
      <c r="L75" s="83"/>
      <c r="M75" s="88"/>
      <c r="N75" s="83"/>
      <c r="O75" s="91"/>
    </row>
    <row r="76" spans="1:15" ht="12" customHeight="1">
      <c r="A76" s="4"/>
      <c r="B76" s="159" t="s">
        <v>111</v>
      </c>
      <c r="C76" s="159"/>
      <c r="D76" s="6"/>
      <c r="E76" s="101"/>
      <c r="F76" s="78"/>
      <c r="G76" s="106">
        <f t="shared" ref="G76:I77" si="82">F76*$E76</f>
        <v>0</v>
      </c>
      <c r="H76" s="78"/>
      <c r="I76" s="106">
        <f t="shared" si="82"/>
        <v>0</v>
      </c>
      <c r="J76" s="78"/>
      <c r="K76" s="106">
        <f t="shared" ref="K76" si="83">J76*$E76</f>
        <v>0</v>
      </c>
      <c r="L76" s="78"/>
      <c r="M76" s="106">
        <f t="shared" ref="M76" si="84">L76*$E76</f>
        <v>0</v>
      </c>
      <c r="N76" s="78"/>
      <c r="O76" s="108">
        <f t="shared" ref="O76" si="85">N76*$E76</f>
        <v>0</v>
      </c>
    </row>
    <row r="77" spans="1:15" ht="12" customHeight="1">
      <c r="A77" s="4"/>
      <c r="B77" s="159" t="s">
        <v>112</v>
      </c>
      <c r="C77" s="159"/>
      <c r="D77" s="6"/>
      <c r="E77" s="101"/>
      <c r="F77" s="78"/>
      <c r="G77" s="106">
        <f t="shared" si="82"/>
        <v>0</v>
      </c>
      <c r="H77" s="78"/>
      <c r="I77" s="106">
        <f t="shared" si="82"/>
        <v>0</v>
      </c>
      <c r="J77" s="78"/>
      <c r="K77" s="106">
        <f t="shared" ref="K77" si="86">J77*$E77</f>
        <v>0</v>
      </c>
      <c r="L77" s="78"/>
      <c r="M77" s="106">
        <f t="shared" ref="M77" si="87">L77*$E77</f>
        <v>0</v>
      </c>
      <c r="N77" s="78"/>
      <c r="O77" s="108">
        <f t="shared" ref="O77" si="88">N77*$E77</f>
        <v>0</v>
      </c>
    </row>
    <row r="78" spans="1:15" ht="12" customHeight="1">
      <c r="A78" s="4" t="s">
        <v>53</v>
      </c>
      <c r="B78" s="136" t="s">
        <v>92</v>
      </c>
      <c r="C78" s="136"/>
      <c r="D78" s="6"/>
      <c r="E78" s="37"/>
      <c r="F78" s="83"/>
      <c r="G78" s="88"/>
      <c r="H78" s="83"/>
      <c r="I78" s="88"/>
      <c r="J78" s="83"/>
      <c r="K78" s="88"/>
      <c r="L78" s="83"/>
      <c r="M78" s="88"/>
      <c r="N78" s="83"/>
      <c r="O78" s="91"/>
    </row>
    <row r="79" spans="1:15" ht="12" customHeight="1">
      <c r="A79" s="4"/>
      <c r="B79" s="160" t="s">
        <v>114</v>
      </c>
      <c r="C79" s="160"/>
      <c r="D79" s="62"/>
      <c r="E79" s="64"/>
      <c r="F79" s="84"/>
      <c r="G79" s="90"/>
      <c r="H79" s="84"/>
      <c r="I79" s="90"/>
      <c r="J79" s="84"/>
      <c r="K79" s="90"/>
      <c r="L79" s="84"/>
      <c r="M79" s="90"/>
      <c r="N79" s="84"/>
      <c r="O79" s="93"/>
    </row>
    <row r="80" spans="1:15" ht="12" customHeight="1">
      <c r="A80" s="4"/>
      <c r="B80" s="161" t="s">
        <v>94</v>
      </c>
      <c r="C80" s="161"/>
      <c r="D80" s="6"/>
      <c r="E80" s="101"/>
      <c r="F80" s="78"/>
      <c r="G80" s="106">
        <f t="shared" ref="G80:I82" si="89">F80*$E80</f>
        <v>0</v>
      </c>
      <c r="H80" s="78"/>
      <c r="I80" s="106">
        <f t="shared" si="89"/>
        <v>0</v>
      </c>
      <c r="J80" s="78"/>
      <c r="K80" s="106">
        <f t="shared" ref="K80" si="90">J80*$E80</f>
        <v>0</v>
      </c>
      <c r="L80" s="78"/>
      <c r="M80" s="106">
        <f t="shared" ref="M80" si="91">L80*$E80</f>
        <v>0</v>
      </c>
      <c r="N80" s="78"/>
      <c r="O80" s="108">
        <f t="shared" ref="O80" si="92">N80*$E80</f>
        <v>0</v>
      </c>
    </row>
    <row r="81" spans="1:15" ht="12" customHeight="1">
      <c r="A81" s="4"/>
      <c r="B81" s="158" t="s">
        <v>123</v>
      </c>
      <c r="C81" s="158"/>
      <c r="D81" s="6"/>
      <c r="E81" s="101"/>
      <c r="F81" s="78"/>
      <c r="G81" s="106">
        <f t="shared" si="89"/>
        <v>0</v>
      </c>
      <c r="H81" s="78"/>
      <c r="I81" s="106">
        <f t="shared" si="89"/>
        <v>0</v>
      </c>
      <c r="J81" s="78"/>
      <c r="K81" s="106">
        <f t="shared" ref="K81" si="93">J81*$E81</f>
        <v>0</v>
      </c>
      <c r="L81" s="78"/>
      <c r="M81" s="106">
        <f t="shared" ref="M81" si="94">L81*$E81</f>
        <v>0</v>
      </c>
      <c r="N81" s="78"/>
      <c r="O81" s="108">
        <f t="shared" ref="O81" si="95">N81*$E81</f>
        <v>0</v>
      </c>
    </row>
    <row r="82" spans="1:15" ht="12" customHeight="1">
      <c r="A82" s="6"/>
      <c r="B82" s="137" t="s">
        <v>96</v>
      </c>
      <c r="C82" s="137"/>
      <c r="D82" s="6"/>
      <c r="E82" s="101"/>
      <c r="F82" s="78"/>
      <c r="G82" s="106">
        <f t="shared" si="89"/>
        <v>0</v>
      </c>
      <c r="H82" s="78"/>
      <c r="I82" s="106">
        <f t="shared" si="89"/>
        <v>0</v>
      </c>
      <c r="J82" s="78"/>
      <c r="K82" s="106">
        <f t="shared" ref="K82" si="96">J82*$E82</f>
        <v>0</v>
      </c>
      <c r="L82" s="78"/>
      <c r="M82" s="106">
        <f t="shared" ref="M82" si="97">L82*$E82</f>
        <v>0</v>
      </c>
      <c r="N82" s="78"/>
      <c r="O82" s="108">
        <f t="shared" ref="O82" si="98">N82*$E82</f>
        <v>0</v>
      </c>
    </row>
    <row r="83" spans="1:15" ht="12" customHeight="1">
      <c r="A83" s="4" t="s">
        <v>55</v>
      </c>
      <c r="B83" s="137" t="s">
        <v>97</v>
      </c>
      <c r="C83" s="137"/>
      <c r="D83" s="6"/>
      <c r="E83" s="64"/>
      <c r="F83" s="84"/>
      <c r="G83" s="90"/>
      <c r="H83" s="84"/>
      <c r="I83" s="90"/>
      <c r="J83" s="84"/>
      <c r="K83" s="90"/>
      <c r="L83" s="84"/>
      <c r="M83" s="90"/>
      <c r="N83" s="84"/>
      <c r="O83" s="93"/>
    </row>
    <row r="84" spans="1:15" ht="12" customHeight="1">
      <c r="A84" s="4"/>
      <c r="B84" s="138" t="s">
        <v>98</v>
      </c>
      <c r="C84" s="138"/>
      <c r="D84" s="6"/>
      <c r="E84" s="101"/>
      <c r="F84" s="78"/>
      <c r="G84" s="106">
        <f>F84*$E84</f>
        <v>0</v>
      </c>
      <c r="H84" s="78"/>
      <c r="I84" s="106">
        <f>H84*$E84</f>
        <v>0</v>
      </c>
      <c r="J84" s="78"/>
      <c r="K84" s="106">
        <f>J84*$E84</f>
        <v>0</v>
      </c>
      <c r="L84" s="78"/>
      <c r="M84" s="106">
        <f>L84*$E84</f>
        <v>0</v>
      </c>
      <c r="N84" s="78"/>
      <c r="O84" s="108">
        <f>N84*$E84</f>
        <v>0</v>
      </c>
    </row>
    <row r="85" spans="1:15" ht="12" customHeight="1">
      <c r="A85" s="4" t="s">
        <v>54</v>
      </c>
      <c r="B85" s="137" t="s">
        <v>115</v>
      </c>
      <c r="C85" s="137"/>
      <c r="D85" s="62"/>
      <c r="E85" s="64"/>
      <c r="F85" s="84"/>
      <c r="G85" s="90"/>
      <c r="H85" s="84"/>
      <c r="I85" s="90"/>
      <c r="J85" s="84"/>
      <c r="K85" s="90"/>
      <c r="L85" s="84"/>
      <c r="M85" s="90"/>
      <c r="N85" s="84"/>
      <c r="O85" s="93"/>
    </row>
    <row r="86" spans="1:15" ht="12" customHeight="1">
      <c r="A86" s="6"/>
      <c r="B86" s="143" t="s">
        <v>100</v>
      </c>
      <c r="C86" s="143"/>
      <c r="D86" s="6"/>
      <c r="E86" s="101"/>
      <c r="F86" s="78"/>
      <c r="G86" s="106">
        <f>F86*$E86</f>
        <v>0</v>
      </c>
      <c r="H86" s="78"/>
      <c r="I86" s="106">
        <f>H86*$E86</f>
        <v>0</v>
      </c>
      <c r="J86" s="78"/>
      <c r="K86" s="106">
        <f>J86*$E86</f>
        <v>0</v>
      </c>
      <c r="L86" s="78"/>
      <c r="M86" s="106">
        <f>L86*$E86</f>
        <v>0</v>
      </c>
      <c r="N86" s="78"/>
      <c r="O86" s="108">
        <f>N86*$E86</f>
        <v>0</v>
      </c>
    </row>
    <row r="87" spans="1:15" ht="12" customHeight="1">
      <c r="A87" s="139" t="s">
        <v>109</v>
      </c>
      <c r="B87" s="140"/>
      <c r="C87" s="140"/>
      <c r="D87" s="8"/>
      <c r="E87" s="98">
        <f>SUM(E76:E86)</f>
        <v>0</v>
      </c>
      <c r="F87" s="87"/>
      <c r="G87" s="113">
        <f>SUM(G75:G86)</f>
        <v>0</v>
      </c>
      <c r="H87" s="87"/>
      <c r="I87" s="113">
        <f>SUM(I75:I86)</f>
        <v>0</v>
      </c>
      <c r="J87" s="87"/>
      <c r="K87" s="113">
        <f>SUM(K75:K86)</f>
        <v>0</v>
      </c>
      <c r="L87" s="87"/>
      <c r="M87" s="113">
        <f>SUM(M75:M86)</f>
        <v>0</v>
      </c>
      <c r="N87" s="87"/>
      <c r="O87" s="114">
        <f>SUM(O75:O86)</f>
        <v>0</v>
      </c>
    </row>
    <row r="88" spans="1:15" ht="12" customHeight="1">
      <c r="A88" s="4" t="s">
        <v>56</v>
      </c>
      <c r="B88" s="141" t="s">
        <v>116</v>
      </c>
      <c r="C88" s="141"/>
      <c r="D88" s="6"/>
      <c r="E88" s="36"/>
      <c r="F88" s="83"/>
      <c r="G88" s="88"/>
      <c r="H88" s="83"/>
      <c r="I88" s="88"/>
      <c r="J88" s="83"/>
      <c r="K88" s="88"/>
      <c r="L88" s="83"/>
      <c r="M88" s="88"/>
      <c r="N88" s="83"/>
      <c r="O88" s="91"/>
    </row>
    <row r="89" spans="1:15" ht="12" customHeight="1">
      <c r="A89" s="4" t="s">
        <v>57</v>
      </c>
      <c r="B89" s="142" t="s">
        <v>90</v>
      </c>
      <c r="C89" s="142"/>
      <c r="D89" s="6"/>
      <c r="E89" s="36"/>
      <c r="F89" s="83"/>
      <c r="G89" s="88"/>
      <c r="H89" s="83"/>
      <c r="I89" s="88"/>
      <c r="J89" s="83"/>
      <c r="K89" s="88"/>
      <c r="L89" s="83"/>
      <c r="M89" s="88"/>
      <c r="N89" s="83"/>
      <c r="O89" s="91"/>
    </row>
    <row r="90" spans="1:15" ht="12" customHeight="1">
      <c r="A90" s="4"/>
      <c r="B90" s="159" t="s">
        <v>111</v>
      </c>
      <c r="C90" s="159"/>
      <c r="D90" s="6"/>
      <c r="E90" s="101"/>
      <c r="F90" s="78"/>
      <c r="G90" s="106">
        <f t="shared" ref="G90:I91" si="99">F90*$E90</f>
        <v>0</v>
      </c>
      <c r="H90" s="78"/>
      <c r="I90" s="106">
        <f t="shared" si="99"/>
        <v>0</v>
      </c>
      <c r="J90" s="78"/>
      <c r="K90" s="106">
        <f t="shared" ref="K90" si="100">J90*$E90</f>
        <v>0</v>
      </c>
      <c r="L90" s="78"/>
      <c r="M90" s="106">
        <f t="shared" ref="M90" si="101">L90*$E90</f>
        <v>0</v>
      </c>
      <c r="N90" s="78"/>
      <c r="O90" s="108">
        <f t="shared" ref="O90" si="102">N90*$E90</f>
        <v>0</v>
      </c>
    </row>
    <row r="91" spans="1:15" ht="12" customHeight="1">
      <c r="A91" s="4"/>
      <c r="B91" s="159" t="s">
        <v>112</v>
      </c>
      <c r="C91" s="159"/>
      <c r="D91" s="6"/>
      <c r="E91" s="101"/>
      <c r="F91" s="78"/>
      <c r="G91" s="106">
        <f t="shared" si="99"/>
        <v>0</v>
      </c>
      <c r="H91" s="78"/>
      <c r="I91" s="106">
        <f t="shared" si="99"/>
        <v>0</v>
      </c>
      <c r="J91" s="78"/>
      <c r="K91" s="106">
        <f t="shared" ref="K91" si="103">J91*$E91</f>
        <v>0</v>
      </c>
      <c r="L91" s="78"/>
      <c r="M91" s="106">
        <f t="shared" ref="M91" si="104">L91*$E91</f>
        <v>0</v>
      </c>
      <c r="N91" s="78"/>
      <c r="O91" s="108">
        <f t="shared" ref="O91" si="105">N91*$E91</f>
        <v>0</v>
      </c>
    </row>
    <row r="92" spans="1:15" ht="12" customHeight="1">
      <c r="A92" s="4" t="s">
        <v>58</v>
      </c>
      <c r="B92" s="136" t="s">
        <v>92</v>
      </c>
      <c r="C92" s="136"/>
      <c r="D92" s="6"/>
      <c r="E92" s="36"/>
      <c r="F92" s="83"/>
      <c r="G92" s="88"/>
      <c r="H92" s="83"/>
      <c r="I92" s="88"/>
      <c r="J92" s="83"/>
      <c r="K92" s="88"/>
      <c r="L92" s="83"/>
      <c r="M92" s="88"/>
      <c r="N92" s="97"/>
      <c r="O92" s="91"/>
    </row>
    <row r="93" spans="1:15" ht="12" customHeight="1">
      <c r="A93" s="4"/>
      <c r="B93" s="134" t="s">
        <v>93</v>
      </c>
      <c r="C93" s="134"/>
      <c r="D93" s="62"/>
      <c r="E93" s="35"/>
      <c r="F93" s="84"/>
      <c r="G93" s="90"/>
      <c r="H93" s="84"/>
      <c r="I93" s="90"/>
      <c r="J93" s="84"/>
      <c r="K93" s="90"/>
      <c r="L93" s="84"/>
      <c r="M93" s="90"/>
      <c r="N93" s="84"/>
      <c r="O93" s="93"/>
    </row>
    <row r="94" spans="1:15" ht="12" customHeight="1">
      <c r="A94" s="4"/>
      <c r="B94" s="135" t="s">
        <v>94</v>
      </c>
      <c r="C94" s="135"/>
      <c r="D94" s="6"/>
      <c r="E94" s="101"/>
      <c r="F94" s="78"/>
      <c r="G94" s="106">
        <f t="shared" ref="G94:I96" si="106">F94*$E94</f>
        <v>0</v>
      </c>
      <c r="H94" s="78"/>
      <c r="I94" s="106">
        <f t="shared" si="106"/>
        <v>0</v>
      </c>
      <c r="J94" s="78"/>
      <c r="K94" s="106">
        <f t="shared" ref="K94" si="107">J94*$E94</f>
        <v>0</v>
      </c>
      <c r="L94" s="78"/>
      <c r="M94" s="106">
        <f t="shared" ref="M94" si="108">L94*$E94</f>
        <v>0</v>
      </c>
      <c r="N94" s="78"/>
      <c r="O94" s="108">
        <f t="shared" ref="O94" si="109">N94*$E94</f>
        <v>0</v>
      </c>
    </row>
    <row r="95" spans="1:15" ht="12" customHeight="1">
      <c r="A95" s="4"/>
      <c r="B95" s="136" t="s">
        <v>95</v>
      </c>
      <c r="C95" s="136"/>
      <c r="D95" s="6"/>
      <c r="E95" s="101"/>
      <c r="F95" s="78"/>
      <c r="G95" s="106">
        <f t="shared" si="106"/>
        <v>0</v>
      </c>
      <c r="H95" s="78"/>
      <c r="I95" s="106">
        <f t="shared" si="106"/>
        <v>0</v>
      </c>
      <c r="J95" s="78"/>
      <c r="K95" s="106">
        <f t="shared" ref="K95" si="110">J95*$E95</f>
        <v>0</v>
      </c>
      <c r="L95" s="78"/>
      <c r="M95" s="106">
        <f t="shared" ref="M95" si="111">L95*$E95</f>
        <v>0</v>
      </c>
      <c r="N95" s="78"/>
      <c r="O95" s="108">
        <f t="shared" ref="O95" si="112">N95*$E95</f>
        <v>0</v>
      </c>
    </row>
    <row r="96" spans="1:15" ht="12" customHeight="1">
      <c r="A96" s="6"/>
      <c r="B96" s="137" t="s">
        <v>96</v>
      </c>
      <c r="C96" s="137"/>
      <c r="D96" s="6"/>
      <c r="E96" s="101"/>
      <c r="F96" s="78"/>
      <c r="G96" s="106">
        <f t="shared" si="106"/>
        <v>0</v>
      </c>
      <c r="H96" s="78"/>
      <c r="I96" s="106">
        <f t="shared" si="106"/>
        <v>0</v>
      </c>
      <c r="J96" s="78"/>
      <c r="K96" s="106">
        <f t="shared" ref="K96" si="113">J96*$E96</f>
        <v>0</v>
      </c>
      <c r="L96" s="78"/>
      <c r="M96" s="106">
        <f t="shared" ref="M96" si="114">L96*$E96</f>
        <v>0</v>
      </c>
      <c r="N96" s="78"/>
      <c r="O96" s="108">
        <f t="shared" ref="O96" si="115">N96*$E96</f>
        <v>0</v>
      </c>
    </row>
    <row r="97" spans="1:16" s="21" customFormat="1" ht="12" customHeight="1">
      <c r="A97" s="4" t="s">
        <v>59</v>
      </c>
      <c r="B97" s="137" t="s">
        <v>97</v>
      </c>
      <c r="C97" s="137"/>
      <c r="D97" s="6"/>
      <c r="E97" s="35"/>
      <c r="F97" s="84"/>
      <c r="G97" s="90"/>
      <c r="H97" s="84"/>
      <c r="I97" s="90"/>
      <c r="J97" s="84"/>
      <c r="K97" s="90"/>
      <c r="L97" s="84"/>
      <c r="M97" s="90"/>
      <c r="N97" s="84"/>
      <c r="O97" s="93"/>
    </row>
    <row r="98" spans="1:16" s="21" customFormat="1" ht="12" customHeight="1">
      <c r="A98" s="4"/>
      <c r="B98" s="138" t="s">
        <v>98</v>
      </c>
      <c r="C98" s="138"/>
      <c r="D98" s="6"/>
      <c r="E98" s="101"/>
      <c r="F98" s="78"/>
      <c r="G98" s="106">
        <f>F98*$E98</f>
        <v>0</v>
      </c>
      <c r="H98" s="78"/>
      <c r="I98" s="106">
        <f>H98*$E98</f>
        <v>0</v>
      </c>
      <c r="J98" s="78"/>
      <c r="K98" s="106">
        <f>J98*$E98</f>
        <v>0</v>
      </c>
      <c r="L98" s="78"/>
      <c r="M98" s="106">
        <f>L98*$E98</f>
        <v>0</v>
      </c>
      <c r="N98" s="78"/>
      <c r="O98" s="108">
        <f>N98*$E98</f>
        <v>0</v>
      </c>
    </row>
    <row r="99" spans="1:16" s="21" customFormat="1" ht="12" customHeight="1">
      <c r="A99" s="4" t="s">
        <v>60</v>
      </c>
      <c r="B99" s="137" t="s">
        <v>115</v>
      </c>
      <c r="C99" s="137"/>
      <c r="D99" s="62"/>
      <c r="E99" s="35"/>
      <c r="F99" s="84"/>
      <c r="G99" s="90"/>
      <c r="H99" s="84"/>
      <c r="I99" s="90"/>
      <c r="J99" s="84"/>
      <c r="K99" s="90"/>
      <c r="L99" s="84"/>
      <c r="M99" s="90"/>
      <c r="N99" s="84"/>
      <c r="O99" s="93"/>
    </row>
    <row r="100" spans="1:16" ht="12" customHeight="1">
      <c r="A100" s="6"/>
      <c r="B100" s="143" t="s">
        <v>100</v>
      </c>
      <c r="C100" s="143"/>
      <c r="D100" s="6"/>
      <c r="E100" s="101"/>
      <c r="F100" s="78"/>
      <c r="G100" s="106">
        <f>F100*$E100</f>
        <v>0</v>
      </c>
      <c r="H100" s="78"/>
      <c r="I100" s="106">
        <f>H100*$E100</f>
        <v>0</v>
      </c>
      <c r="J100" s="78"/>
      <c r="K100" s="106">
        <f>J100*$E100</f>
        <v>0</v>
      </c>
      <c r="L100" s="78"/>
      <c r="M100" s="106">
        <f>L100*$E100</f>
        <v>0</v>
      </c>
      <c r="N100" s="78"/>
      <c r="O100" s="108">
        <f>N100*$E100</f>
        <v>0</v>
      </c>
    </row>
    <row r="101" spans="1:16" s="21" customFormat="1" ht="12" customHeight="1">
      <c r="A101" s="139" t="s">
        <v>110</v>
      </c>
      <c r="B101" s="140"/>
      <c r="C101" s="140"/>
      <c r="D101" s="8"/>
      <c r="E101" s="98">
        <f>SUM(E90:E100)</f>
        <v>0</v>
      </c>
      <c r="F101" s="87"/>
      <c r="G101" s="113">
        <f>SUM(G89:G100)</f>
        <v>0</v>
      </c>
      <c r="H101" s="87"/>
      <c r="I101" s="113">
        <f t="shared" ref="I101" si="116">SUM(I89:I100)</f>
        <v>0</v>
      </c>
      <c r="J101" s="87"/>
      <c r="K101" s="113">
        <f t="shared" ref="K101" si="117">SUM(K89:K100)</f>
        <v>0</v>
      </c>
      <c r="L101" s="87"/>
      <c r="M101" s="113">
        <f t="shared" ref="M101" si="118">SUM(M89:M100)</f>
        <v>0</v>
      </c>
      <c r="N101" s="87"/>
      <c r="O101" s="114">
        <f t="shared" ref="O101" si="119">SUM(O89:O100)</f>
        <v>0</v>
      </c>
    </row>
    <row r="102" spans="1:16" ht="12" customHeight="1">
      <c r="A102" s="95" t="s">
        <v>62</v>
      </c>
      <c r="B102" s="154" t="s">
        <v>117</v>
      </c>
      <c r="C102" s="155"/>
      <c r="D102" s="20"/>
      <c r="E102" s="101"/>
      <c r="F102" s="78"/>
      <c r="G102" s="115">
        <f>F102*$E102</f>
        <v>0</v>
      </c>
      <c r="H102" s="78"/>
      <c r="I102" s="115">
        <f t="shared" ref="I102" si="120">H102*$E102</f>
        <v>0</v>
      </c>
      <c r="J102" s="78"/>
      <c r="K102" s="115">
        <f t="shared" ref="K102" si="121">J102*$E102</f>
        <v>0</v>
      </c>
      <c r="L102" s="78"/>
      <c r="M102" s="115">
        <f t="shared" ref="M102" si="122">L102*$E102</f>
        <v>0</v>
      </c>
      <c r="N102" s="78"/>
      <c r="O102" s="117">
        <f t="shared" ref="O102" si="123">N102*$E102</f>
        <v>0</v>
      </c>
    </row>
    <row r="103" spans="1:16" ht="12" customHeight="1">
      <c r="A103" s="156" t="s">
        <v>103</v>
      </c>
      <c r="B103" s="157"/>
      <c r="C103" s="157"/>
      <c r="D103" s="8"/>
      <c r="E103" s="98">
        <f>E102+E101+E87+E47+E36+E59+E73</f>
        <v>70</v>
      </c>
      <c r="F103" s="81"/>
      <c r="G103" s="107">
        <f>G102+G101+G87+G47+G36+G59+G73</f>
        <v>0</v>
      </c>
      <c r="H103" s="81"/>
      <c r="I103" s="107">
        <f>I102+I101+I87+I47+I36+I59+I73</f>
        <v>0</v>
      </c>
      <c r="J103" s="81"/>
      <c r="K103" s="107">
        <f>K102+K101+K87+K47+K36+K59+K73</f>
        <v>0</v>
      </c>
      <c r="L103" s="81"/>
      <c r="M103" s="107">
        <f>M102+M101+M87+M47+M36+M59+M73</f>
        <v>0</v>
      </c>
      <c r="N103" s="81"/>
      <c r="O103" s="109">
        <f>O102+O101+O87+O47+O36+O59+O73</f>
        <v>0</v>
      </c>
    </row>
    <row r="104" spans="1:16" ht="12" customHeight="1">
      <c r="A104" s="156" t="s">
        <v>104</v>
      </c>
      <c r="B104" s="140"/>
      <c r="C104" s="140"/>
      <c r="D104" s="8"/>
      <c r="E104" s="98">
        <f>E103+E23+E22+E18</f>
        <v>100</v>
      </c>
      <c r="F104" s="81"/>
      <c r="G104" s="116">
        <f>G103+G23+G22+G18</f>
        <v>0</v>
      </c>
      <c r="H104" s="81"/>
      <c r="I104" s="116">
        <f>I103+I23+I22+I18</f>
        <v>0</v>
      </c>
      <c r="J104" s="81"/>
      <c r="K104" s="116">
        <f>K103+K23+K22+K18</f>
        <v>0</v>
      </c>
      <c r="L104" s="81"/>
      <c r="M104" s="116">
        <f>M103+M23+M22+M18</f>
        <v>0</v>
      </c>
      <c r="N104" s="81"/>
      <c r="O104" s="118">
        <f>O103+O23+O22+O18</f>
        <v>0</v>
      </c>
    </row>
    <row r="105" spans="1:16" ht="12" customHeight="1">
      <c r="A105" s="66"/>
      <c r="B105" s="63"/>
      <c r="C105" s="126" t="s">
        <v>118</v>
      </c>
      <c r="D105" s="20"/>
      <c r="E105" s="67"/>
      <c r="F105" s="48"/>
      <c r="G105" s="100">
        <f>G104/10</f>
        <v>0</v>
      </c>
      <c r="H105" s="48"/>
      <c r="I105" s="100">
        <f t="shared" ref="I105" si="124">I104/10</f>
        <v>0</v>
      </c>
      <c r="J105" s="48"/>
      <c r="K105" s="100">
        <f t="shared" ref="K105" si="125">K104/10</f>
        <v>0</v>
      </c>
      <c r="L105" s="48"/>
      <c r="M105" s="100">
        <f t="shared" ref="M105" si="126">M104/10</f>
        <v>0</v>
      </c>
      <c r="N105" s="49"/>
      <c r="O105" s="104">
        <f t="shared" ref="O105" si="127">O104/10</f>
        <v>0</v>
      </c>
    </row>
    <row r="106" spans="1:16" ht="12" customHeight="1">
      <c r="A106" s="147" t="s">
        <v>119</v>
      </c>
      <c r="B106" s="148"/>
      <c r="C106" s="148"/>
      <c r="D106" s="6"/>
      <c r="E106" s="36"/>
      <c r="F106" s="48"/>
      <c r="G106" s="119"/>
      <c r="H106" s="43"/>
      <c r="I106" s="119"/>
      <c r="J106" s="43"/>
      <c r="K106" s="119"/>
      <c r="L106" s="43"/>
      <c r="M106" s="119"/>
      <c r="N106" s="31"/>
      <c r="O106" s="120"/>
    </row>
    <row r="107" spans="1:16" ht="17.100000000000001" customHeight="1">
      <c r="A107" s="96" t="s">
        <v>10</v>
      </c>
      <c r="B107" s="149" t="s">
        <v>120</v>
      </c>
      <c r="C107" s="150"/>
      <c r="D107" s="29"/>
      <c r="E107" s="50"/>
      <c r="F107" s="51"/>
      <c r="G107" s="54" t="s">
        <v>12</v>
      </c>
      <c r="H107" s="51"/>
      <c r="I107" s="54" t="s">
        <v>12</v>
      </c>
      <c r="J107" s="51"/>
      <c r="K107" s="54" t="s">
        <v>12</v>
      </c>
      <c r="L107" s="51"/>
      <c r="M107" s="54" t="s">
        <v>12</v>
      </c>
      <c r="N107" s="52"/>
      <c r="O107" s="55" t="s">
        <v>12</v>
      </c>
      <c r="P107" s="53"/>
    </row>
    <row r="108" spans="1:16" ht="12" customHeight="1">
      <c r="A108" s="151" t="s">
        <v>119</v>
      </c>
      <c r="B108" s="148"/>
      <c r="C108" s="148"/>
      <c r="D108" s="6"/>
      <c r="E108" s="36"/>
      <c r="F108" s="43"/>
      <c r="G108" s="44" t="s">
        <v>12</v>
      </c>
      <c r="H108" s="43"/>
      <c r="I108" s="44" t="s">
        <v>12</v>
      </c>
      <c r="J108" s="43"/>
      <c r="K108" s="44" t="s">
        <v>12</v>
      </c>
      <c r="L108" s="43"/>
      <c r="M108" s="44" t="s">
        <v>12</v>
      </c>
      <c r="N108" s="31"/>
      <c r="O108" s="22" t="s">
        <v>12</v>
      </c>
    </row>
    <row r="109" spans="1:16" ht="37.65" customHeight="1"/>
    <row r="110" spans="1:16" ht="45.75" customHeight="1">
      <c r="A110" s="144" t="s">
        <v>121</v>
      </c>
      <c r="B110" s="131"/>
      <c r="C110" s="131"/>
      <c r="D110" s="131"/>
      <c r="E110" s="131"/>
      <c r="F110" s="131"/>
      <c r="G110" s="131"/>
      <c r="H110" s="131"/>
      <c r="I110" s="131"/>
      <c r="J110" s="131"/>
      <c r="K110" s="131"/>
      <c r="L110" s="131"/>
      <c r="M110" s="131"/>
      <c r="N110" s="131"/>
      <c r="O110" s="131"/>
    </row>
    <row r="111" spans="1:16" ht="12.75" customHeight="1">
      <c r="A111" s="152"/>
      <c r="B111" s="153"/>
      <c r="C111" s="153"/>
      <c r="D111" s="153"/>
    </row>
    <row r="112" spans="1:16" ht="12" customHeight="1">
      <c r="A112" s="145" t="s">
        <v>122</v>
      </c>
      <c r="B112" s="146"/>
      <c r="C112" s="146"/>
      <c r="D112" s="146"/>
    </row>
  </sheetData>
  <sheetProtection formatRows="0"/>
  <mergeCells count="124">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73:C73"/>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8:C58"/>
    <mergeCell ref="A59:C59"/>
    <mergeCell ref="B72:C72"/>
    <mergeCell ref="B60:C60"/>
    <mergeCell ref="B61:C61"/>
    <mergeCell ref="B71:C71"/>
    <mergeCell ref="B62:C62"/>
    <mergeCell ref="B63:C63"/>
    <mergeCell ref="B64:C64"/>
    <mergeCell ref="B65:C65"/>
    <mergeCell ref="B66:C66"/>
    <mergeCell ref="B67:C67"/>
    <mergeCell ref="B68:C68"/>
    <mergeCell ref="B69:C69"/>
    <mergeCell ref="B70:C70"/>
    <mergeCell ref="B34:C34"/>
    <mergeCell ref="B29:C29"/>
    <mergeCell ref="B30:C30"/>
    <mergeCell ref="B31:C31"/>
    <mergeCell ref="A36:C36"/>
    <mergeCell ref="B32:C32"/>
    <mergeCell ref="B33:C33"/>
    <mergeCell ref="B35:C35"/>
    <mergeCell ref="B53:C53"/>
    <mergeCell ref="B75:C75"/>
    <mergeCell ref="B76:C76"/>
    <mergeCell ref="B77:C77"/>
    <mergeCell ref="A47:C47"/>
    <mergeCell ref="B37:C37"/>
    <mergeCell ref="B38:C38"/>
    <mergeCell ref="B39:C39"/>
    <mergeCell ref="B40:C40"/>
    <mergeCell ref="B41:C41"/>
    <mergeCell ref="B44:C44"/>
    <mergeCell ref="B46:C46"/>
    <mergeCell ref="B42:C42"/>
    <mergeCell ref="B43:C43"/>
    <mergeCell ref="B45:C45"/>
    <mergeCell ref="B48:C48"/>
    <mergeCell ref="B49:C49"/>
    <mergeCell ref="B50:C50"/>
    <mergeCell ref="B74:C74"/>
    <mergeCell ref="B51:C51"/>
    <mergeCell ref="B52:C52"/>
    <mergeCell ref="B54:C54"/>
    <mergeCell ref="B55:C55"/>
    <mergeCell ref="B56:C56"/>
    <mergeCell ref="B57:C57"/>
    <mergeCell ref="B81:C81"/>
    <mergeCell ref="B82:C82"/>
    <mergeCell ref="B83:C83"/>
    <mergeCell ref="B84:C84"/>
    <mergeCell ref="B90:C90"/>
    <mergeCell ref="B91:C91"/>
    <mergeCell ref="B78:C78"/>
    <mergeCell ref="B79:C79"/>
    <mergeCell ref="B80:C80"/>
    <mergeCell ref="A110:O110"/>
    <mergeCell ref="A112:D112"/>
    <mergeCell ref="A106:C106"/>
    <mergeCell ref="B107:C107"/>
    <mergeCell ref="A108:C108"/>
    <mergeCell ref="A111:D111"/>
    <mergeCell ref="B99:C99"/>
    <mergeCell ref="B100:C100"/>
    <mergeCell ref="A101:C101"/>
    <mergeCell ref="B102:C102"/>
    <mergeCell ref="A104:C104"/>
    <mergeCell ref="A103:C103"/>
    <mergeCell ref="B93:C93"/>
    <mergeCell ref="B94:C94"/>
    <mergeCell ref="B95:C95"/>
    <mergeCell ref="B96:C96"/>
    <mergeCell ref="B97:C97"/>
    <mergeCell ref="B98:C98"/>
    <mergeCell ref="B92:C92"/>
    <mergeCell ref="B85:C85"/>
    <mergeCell ref="A87:C87"/>
    <mergeCell ref="B88:C88"/>
    <mergeCell ref="B89:C89"/>
    <mergeCell ref="B86:C86"/>
  </mergeCells>
  <phoneticPr fontId="1" type="noConversion"/>
  <conditionalFormatting sqref="E104">
    <cfRule type="cellIs" dxfId="0" priority="1" operator="notEqual">
      <formula>100</formula>
    </cfRule>
  </conditionalFormatting>
  <dataValidations count="2">
    <dataValidation type="whole" errorStyle="warning" allowBlank="1" showInputMessage="1" showErrorMessage="1" sqref="E11:E17 E20:E21 E27:E28 E33 E35 E39 E44 E46 E50:E51 E56 E58 E62:E63 E66:E68 E70 E72 E76:E77 E80:E82 E84 E86 E90:E91 E94:E96 E98 E100 E102 E41:E42 E30:E31 E53:E54" xr:uid="{00000000-0002-0000-0100-000000000000}">
      <formula1>0</formula1>
      <formula2>100</formula2>
    </dataValidation>
    <dataValidation type="decimal" allowBlank="1" showInputMessage="1" showErrorMessage="1" error="Max. 10 Punkte" sqref="F11:F17 H76:H77 J76:J77 L76:L77 F102 F20:F21 F27:F28 F33 F35 F39 F44 F46 F50:F51 F56 F58 F62:F63 F66:F68 F70 F72 F76:F77 F80:F82 F84 F86 N76:N77 H11:H17 J11:J17 L11:L17 N11:N17 H80:H82 J80:J82 L80:L82 N80:N82 H84 J84 L84 N84 H86 J86 L86 N86 H102 J102 L102 N102 H20:H21 J20:J21 L20:L21 N20:N21 H27:H28 J27:J28 L27:L28 N27:N28 H33 J33 L33 N33 H35 J35 L35 N35 H39 J39 L39 N39 H44 J44 L44 N44 H46 J46 L46 N46 H50:H51 J50:J51 L50:L51 N50:N51 H56 J56 L56 N56 H58 J58 L58 N58 H62:H63 J62:J63 L62:L63 N62:N63 H66:H68 J66:J68 L66:L68 N66:N68 H70 J70 L70 N70 H72 J72 L72 N72 H90:H91 J90:J91 L90:L91 F90:F91 F94:F96 F98 F100 N90:N91 H94:H96 J94:J96 L94:L96 N94:N96 H98 J98 L98 N98 H100 J100 L100 N100 N41:N42 L41:L42 J41:J42 H41:H42 F41:F42 N30:N31 L30:L31 J30:J31 H30:H31 F30:F31 N53:N54 L53:L54 J53:J54 H53:H54 F53:F54" xr:uid="{00000000-0002-0000-0100-000001000000}">
      <formula1>0</formula1>
      <formula2>10</formula2>
    </dataValidation>
  </dataValidations>
  <pageMargins left="0.59055118110236227" right="0.31496062992125984" top="0.19685039370078741" bottom="0.51181102362204722" header="0" footer="0.19685039370078741"/>
  <pageSetup paperSize="9" scale="99" fitToHeight="0" orientation="landscape" cellComments="asDisplayed" horizontalDpi="300" verticalDpi="300" r:id="rId1"/>
  <headerFooter>
    <oddFooter>&amp;L&amp;7Form 31-2-14-en&amp;Rpage &amp;P of &amp;N</oddFooter>
  </headerFooter>
  <rowBreaks count="3" manualBreakCount="3">
    <brk id="36" max="14" man="1"/>
    <brk id="59" max="14" man="1"/>
    <brk id="87" max="14" man="1"/>
  </rowBreaks>
  <ignoredErrors>
    <ignoredError sqref="G22 G101 I101:O101 N22 L22 J22 I22 K22 M22 O22" formula="1"/>
    <ignoredError sqref="B36:C36 B47:C47 A100 A98 A93 B87:C87 A90:A91 A86 A84 A81 A76:A77 A69:A72 A78 A75 A74 A83 A85 A89 A92 A88 A97 A99 A38:A39 A37 A79 A80 A95:A96 A94 A26:A29 B73:C73 A82 A40 A41:A46 A30:A35"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31-2-14, Interessensbekundung-Bewertung, Stand November 2012</dc:title>
  <dc:creator>Stefanie Springorum</dc:creator>
  <cp:keywords>Form 31-2, Interessensbekundung Bewertung</cp:keywords>
  <cp:lastModifiedBy>Tamar Sakvarelidze</cp:lastModifiedBy>
  <cp:lastPrinted>2013-07-30T14:42:09Z</cp:lastPrinted>
  <dcterms:created xsi:type="dcterms:W3CDTF">2001-02-21T08:54:43Z</dcterms:created>
  <dcterms:modified xsi:type="dcterms:W3CDTF">2019-08-16T06:48:20Z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